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2645"/>
  </bookViews>
  <sheets>
    <sheet name="公开招标" sheetId="1" r:id="rId1"/>
    <sheet name="单一来源" sheetId="2" r:id="rId2"/>
    <sheet name="Sheet1" sheetId="3" r:id="rId3"/>
  </sheets>
  <definedNames>
    <definedName name="_xlnm._FilterDatabase" localSheetId="0" hidden="1">公开招标!$A$2:$O$58</definedName>
    <definedName name="_xlnm._FilterDatabase" localSheetId="1" hidden="1">单一来源!$A$1:$N$7</definedName>
  </definedNames>
  <calcPr calcId="144525" concurrentCalc="0"/>
</workbook>
</file>

<file path=xl/sharedStrings.xml><?xml version="1.0" encoding="utf-8"?>
<sst xmlns="http://schemas.openxmlformats.org/spreadsheetml/2006/main" count="543">
  <si>
    <t>附件3：产品清单</t>
  </si>
  <si>
    <t>分标</t>
  </si>
  <si>
    <t>分包</t>
  </si>
  <si>
    <t>序号</t>
  </si>
  <si>
    <t>单体工程名称</t>
  </si>
  <si>
    <t>物料大类</t>
  </si>
  <si>
    <t>物料中类</t>
  </si>
  <si>
    <t>物料小类</t>
  </si>
  <si>
    <t>物料描述</t>
  </si>
  <si>
    <t>扩展描述</t>
  </si>
  <si>
    <t>数量</t>
  </si>
  <si>
    <t>单位</t>
  </si>
  <si>
    <t>单价（元）</t>
  </si>
  <si>
    <t>合计（元）</t>
  </si>
  <si>
    <t>备注</t>
  </si>
  <si>
    <t>包限价</t>
  </si>
  <si>
    <t>001</t>
  </si>
  <si>
    <t>包01</t>
  </si>
  <si>
    <t xml:space="preserve">  华电（海西）新能源有限公司德令哈100万千瓦光储及3兆瓦光伏制氢项目330千伏升压站扩建  </t>
  </si>
  <si>
    <t>一次设备</t>
  </si>
  <si>
    <t>组合电器</t>
  </si>
  <si>
    <t>气体绝缘封闭式组合电器（GIS）</t>
  </si>
  <si>
    <t>330kVGIS组合电器,63kA,主变进线,5000A,户内,智能站，双母线接线，C2,瓷，无合闸电阻，适用于主变架空进线回路，+40～-40℃，3500m，满足数据远传要求</t>
  </si>
  <si>
    <t>双母线接线，5000A,63kA，智能站，配智能组件柜，智能终端2台，合并单元0台，3500m，满足一键顺控要求</t>
  </si>
  <si>
    <t>间隔</t>
  </si>
  <si>
    <t>与前期母线接续，一期厂家:山东泰开电气有限公司</t>
  </si>
  <si>
    <t>包02</t>
  </si>
  <si>
    <t>2</t>
  </si>
  <si>
    <t>交流变压器</t>
  </si>
  <si>
    <t>330kV变压器</t>
  </si>
  <si>
    <t>345/37,18,空载损耗64,负载损耗520，ONAN/ONAF,YNd11，油纸电容,波纹外油立式,真空改进组合式,数字化远传表计,智能站,+40～-40℃,4000m,户外</t>
  </si>
  <si>
    <t>330kV三相油浸有载自耦变压器,250MVA,330/35,一体，345//37，18，0NAN/ONAF，智能站</t>
  </si>
  <si>
    <t>台</t>
  </si>
  <si>
    <t>9420000</t>
  </si>
  <si>
    <t>与前期主变并列，非固化</t>
  </si>
  <si>
    <t>3</t>
  </si>
  <si>
    <t>智能变电站二次设备</t>
  </si>
  <si>
    <t>智能变电站测控及在线监测系统</t>
  </si>
  <si>
    <t>智能变电站变压器油中溶解气体在线监测装置</t>
  </si>
  <si>
    <t>智能变电站变压器油中溶解气体在线监测装置,≥6</t>
  </si>
  <si>
    <t>套</t>
  </si>
  <si>
    <t>250000</t>
  </si>
  <si>
    <t>包03</t>
  </si>
  <si>
    <t>4</t>
  </si>
  <si>
    <t>静态补偿装置</t>
  </si>
  <si>
    <t>静态补偿装置,AC35kV,预制舱</t>
  </si>
  <si>
    <t>35kV 40Mvar无功补偿成套装置</t>
  </si>
  <si>
    <t>2400000</t>
  </si>
  <si>
    <t>包04</t>
  </si>
  <si>
    <t>5</t>
  </si>
  <si>
    <t>开关柜（箱）</t>
  </si>
  <si>
    <t>充气式高压开关柜</t>
  </si>
  <si>
    <t>充气式高压开关柜,AC35kV,电容器开关柜,1250A,31.5kA,SF6</t>
  </si>
  <si>
    <t>主母线额定电流2500A，短路电流31.5kA，CT:5P/0.2/0.2S,真空断路器，电缆出线，+40～-25℃，3500m，满足一键顺控要求</t>
  </si>
  <si>
    <t>面</t>
  </si>
  <si>
    <t>327500</t>
  </si>
  <si>
    <t>6</t>
  </si>
  <si>
    <t>充气式高压开关柜,AC35kV,馈线柜,1250A,31.5kA,SF6</t>
  </si>
  <si>
    <t>主母线额定电流2500A，短路电流31.5kA，CT:5P/0.2/0.2S，电缆出线,带线路PT,+40～-25℃，3500m，满足一键顺控要求,仅适用新能源等接入有并网需求</t>
  </si>
  <si>
    <t>7</t>
  </si>
  <si>
    <t>充气式高压开关柜,AC35kV,进线隔离柜,2500A,无开关,SF6</t>
  </si>
  <si>
    <t>主母线额定电流2500A，短路电流31.5kA，无CT，电缆进线，+40～-25℃，3500m，满足一键顺控要求</t>
  </si>
  <si>
    <t>297300</t>
  </si>
  <si>
    <t>8</t>
  </si>
  <si>
    <t>充气式高压开关柜,AC35kV,接地变开关柜,1250A,31.5kA,SF6</t>
  </si>
  <si>
    <t>主母线额定电流2500A，短路电流31.5kA，CT:5P/5P/0.2/0.2S，电缆出线,+40～-25℃，3500m，满足一键顺控要求</t>
  </si>
  <si>
    <t>286200</t>
  </si>
  <si>
    <t>9</t>
  </si>
  <si>
    <t>二次设备</t>
  </si>
  <si>
    <t>低压屏（柜）、箱</t>
  </si>
  <si>
    <t>端子箱</t>
  </si>
  <si>
    <t>检修电源箱</t>
  </si>
  <si>
    <t>10000</t>
  </si>
  <si>
    <t xml:space="preserve">检修电源箱 </t>
  </si>
  <si>
    <t>10</t>
  </si>
  <si>
    <t>110kV及35kV母线PT端子箱XDW1</t>
  </si>
  <si>
    <t>个</t>
  </si>
  <si>
    <t>包05</t>
  </si>
  <si>
    <t>11</t>
  </si>
  <si>
    <t>电压互感器</t>
  </si>
  <si>
    <t>电容式电压互感器</t>
  </si>
  <si>
    <t>电容式电压互感器,AC330kV,油浸/瓷,0.005μF,4,0.5,常规采集方案，主变侧、线路侧，套管材质:瓷,+40~-35℃，3500m</t>
  </si>
  <si>
    <t>电力公司2022年输变电项目采购结构化固化ID编制 常规采集方案，主变侧、线路侧，0.2/0.5(3P)/0.5(3P)/3P, 10/20/20/20VA，套管材质:瓷,+40~-35℃，3500m</t>
  </si>
  <si>
    <t>128500</t>
  </si>
  <si>
    <t>12</t>
  </si>
  <si>
    <t>避雷器</t>
  </si>
  <si>
    <t>交流避雷器</t>
  </si>
  <si>
    <t>交流避雷器,AC330kV,300kV,瓷,727kV,不带间隙,支架安装，-40℃～40℃，海拔3500米，污秽等级e级</t>
  </si>
  <si>
    <t>支架安装，-40℃～40℃，海拔3500米，污秽等级e级</t>
  </si>
  <si>
    <t>44300</t>
  </si>
  <si>
    <t>13</t>
  </si>
  <si>
    <t>电容式电压互感器,AC35kV,油浸/瓷,0.02μF,4,0.5,常规采集方案，母线用，套管材质:瓷，+40~-35℃，4000m</t>
  </si>
  <si>
    <t>A类，常规采集方案，母线用，0.2/0.5(3P)/0.5(3P)/3P，30/30/30/30VA，智能终端1台，合并单元0台，套管材质:瓷，+40~-35℃，3500m</t>
  </si>
  <si>
    <t>45000</t>
  </si>
  <si>
    <t>14</t>
  </si>
  <si>
    <t>交流避雷器,AC35kV,51kV,硅橡胶,134kV,不带间隙</t>
  </si>
  <si>
    <t>2700</t>
  </si>
  <si>
    <t>15</t>
  </si>
  <si>
    <t>支柱绝缘子</t>
  </si>
  <si>
    <t>交流支柱绝缘子</t>
  </si>
  <si>
    <t>交流支柱绝缘子,AC35kV,瓷,12.5kN,磁性,户外</t>
  </si>
  <si>
    <t>正装,-35℃～+40℃,3500m</t>
  </si>
  <si>
    <t>只</t>
  </si>
  <si>
    <t>2650</t>
  </si>
  <si>
    <t>16</t>
  </si>
  <si>
    <t>交流支柱绝缘子,AC10kV,瓷,4kN,非磁性,户外</t>
  </si>
  <si>
    <t>-35℃～+40℃,1000m</t>
  </si>
  <si>
    <t>720</t>
  </si>
  <si>
    <t>包06</t>
  </si>
  <si>
    <t>17</t>
  </si>
  <si>
    <t>交流断路器</t>
  </si>
  <si>
    <t>瓷柱式交流断路器</t>
  </si>
  <si>
    <t>66kVSF6罐式断路器,3150A,40kA,三相机械联动,户外,弹簧,智能站，C2，瓷，有支架无平台，有三相带电显示器，合并单元0,智能终端2，kssc=20，+40～-40℃，3500m，满足一键顺控的要求,满足数据远传要求。</t>
  </si>
  <si>
    <t>A类，智能站，C2，瓷，有支架无平台，有三相带电显示器，合并单元2,智能终端2，CT变比2×1500/1A,容量15VA/15VA/15VA/5VA,5P/5P/0.2S/0.2S，+40～-25℃，3500m。</t>
  </si>
  <si>
    <t>345300</t>
  </si>
  <si>
    <t>18</t>
  </si>
  <si>
    <t>交流隔离开关</t>
  </si>
  <si>
    <t>交流三相隔离开关</t>
  </si>
  <si>
    <t>66kV三相隔离开关,4000A,50kA,电动双柱水平旋转,双接地,电机AC380V，控制AC220V，A类接地，三相，有支架，+40～-40℃，1000m，支柱套管材质:瓷</t>
  </si>
  <si>
    <t>电机AC380V，控制AC220V，A类接地，三相，有支架，+40～-25℃，1000m，支柱套管材质:瓷</t>
  </si>
  <si>
    <t>102900</t>
  </si>
  <si>
    <t>包07</t>
  </si>
  <si>
    <t>19</t>
  </si>
  <si>
    <t>小电阻接地成套装置</t>
  </si>
  <si>
    <t>小电阻接地成套装置,AC35kV,400A,10s,户内,配干式接地变，带箱式壳体，带隔离开关，电阻器末端配互感器2台，小电流选线装置1套，控制屏（2合1）1面；环境温度:-35℃~+40℃，海拔4000米</t>
  </si>
  <si>
    <t>配干式接地变，带箱式壳体，带隔离开关，电阻器末端配互感器2台，小电流选线装置1套，控制屏（2合1）1面；环境温度:-30℃~+40℃，海拔3500米</t>
  </si>
  <si>
    <t>358700</t>
  </si>
  <si>
    <t>包08</t>
  </si>
  <si>
    <t>20</t>
  </si>
  <si>
    <t>智能变电站继电保护及自动装置</t>
  </si>
  <si>
    <t>智能故障录波装置</t>
  </si>
  <si>
    <t>AC330,220kV智能故障录波装置,变压器,64,96,128,256</t>
  </si>
  <si>
    <t>AC330(220)kV智能故障录波装置，变压器；录波装置2台、管理机1套；保护屏体1面；非模块化/模块化设备，后接线。</t>
  </si>
  <si>
    <t>21</t>
  </si>
  <si>
    <t>继电保护及自动装置</t>
  </si>
  <si>
    <t>母线保护</t>
  </si>
  <si>
    <t>母线保护,AC35kV</t>
  </si>
  <si>
    <t>35kV母线保护，适用于单母线/单母线分段接线方式，可接入间隔24回；保护装置1套、模拟盘0套；保护屏体1面、转接屏体0面。</t>
  </si>
  <si>
    <t>模板编制，共2面屏体4套母线保护装置</t>
  </si>
  <si>
    <t>22</t>
  </si>
  <si>
    <t>故障录波装置</t>
  </si>
  <si>
    <t>故障录波装置,AC110(66)kV,无,64,80,128,160</t>
  </si>
  <si>
    <t>110(66)kV故障录波装置；录波装置1套；保护屏体1面。</t>
  </si>
  <si>
    <t>23</t>
  </si>
  <si>
    <t>智能变电站变压器保护</t>
  </si>
  <si>
    <t>智能变电站变压器保护,AC330kV</t>
  </si>
  <si>
    <t>24</t>
  </si>
  <si>
    <t>25</t>
  </si>
  <si>
    <t>防孤岛保护装置</t>
  </si>
  <si>
    <t>自编，附件标书</t>
  </si>
  <si>
    <t>26</t>
  </si>
  <si>
    <t>智能变电站安全稳定自动控制装置</t>
  </si>
  <si>
    <t>智能变电站减载装置</t>
  </si>
  <si>
    <t>智能变电站减载装置,AC35kV</t>
  </si>
  <si>
    <t>27</t>
  </si>
  <si>
    <t>包09</t>
  </si>
  <si>
    <t>28</t>
  </si>
  <si>
    <t>电能表屏</t>
  </si>
  <si>
    <t>电能表屏，9表位</t>
  </si>
  <si>
    <t>29</t>
  </si>
  <si>
    <t>仪器仪表</t>
  </si>
  <si>
    <t>电能表</t>
  </si>
  <si>
    <t>三相智能电能表</t>
  </si>
  <si>
    <t>三相智能电能表,D级,无,无控,无,3×57.7/100V,0.3A</t>
  </si>
  <si>
    <t>块</t>
  </si>
  <si>
    <t>002</t>
  </si>
  <si>
    <t>包1</t>
  </si>
  <si>
    <t>30</t>
  </si>
  <si>
    <t>装置性材料</t>
  </si>
  <si>
    <t>电缆</t>
  </si>
  <si>
    <t>电力电缆</t>
  </si>
  <si>
    <t>电力电缆,AC35kV,YJY,500,1,63,ZC,无阻水</t>
  </si>
  <si>
    <t>绝缘屏蔽可剥离</t>
  </si>
  <si>
    <t>2.06</t>
  </si>
  <si>
    <t>千米</t>
  </si>
  <si>
    <t>454900</t>
  </si>
  <si>
    <t>SVG进线</t>
  </si>
  <si>
    <t>31</t>
  </si>
  <si>
    <t>电缆附件</t>
  </si>
  <si>
    <t>35kV及以下电缆终端</t>
  </si>
  <si>
    <t>35kV电缆终端,1×500,户外终端,冷缩,铜</t>
  </si>
  <si>
    <t>670</t>
  </si>
  <si>
    <t xml:space="preserve"> SVG用</t>
  </si>
  <si>
    <t>32</t>
  </si>
  <si>
    <t>电力电缆,AC35kV,YJY,120,1,63,ZA,无阻水</t>
  </si>
  <si>
    <t>0.24</t>
  </si>
  <si>
    <t>130000</t>
  </si>
  <si>
    <t>接地变进线</t>
  </si>
  <si>
    <t>33</t>
  </si>
  <si>
    <t>35kV电缆终端,1×120,户外终端,冷缩,铜</t>
  </si>
  <si>
    <t>490</t>
  </si>
  <si>
    <t xml:space="preserve"> 接地变用</t>
  </si>
  <si>
    <t>34</t>
  </si>
  <si>
    <t>电力电缆,AC35kV,YJY,630,1,63,ZC,无阻水</t>
  </si>
  <si>
    <t>1.9</t>
  </si>
  <si>
    <t>559400</t>
  </si>
  <si>
    <t>主变进线用</t>
  </si>
  <si>
    <t>35</t>
  </si>
  <si>
    <t>35kV电缆终端,1×630,户外终端,冷缩,铜</t>
  </si>
  <si>
    <t>820</t>
  </si>
  <si>
    <t>36</t>
  </si>
  <si>
    <t>电缆接地箱</t>
  </si>
  <si>
    <t>电缆接地箱,带护层保护器</t>
  </si>
  <si>
    <t>适用于66kV电缆系统接地（同轴）电缆和接地箱，投标人负责安装</t>
  </si>
  <si>
    <t>5000</t>
  </si>
  <si>
    <t>37</t>
  </si>
  <si>
    <t>电缆接地箱,三线直接接地</t>
  </si>
  <si>
    <t>38</t>
  </si>
  <si>
    <t>接地电缆</t>
  </si>
  <si>
    <t>接地电缆,AC10kV,YJV,150,1,无阻燃</t>
  </si>
  <si>
    <t>适用于110kV电缆系统接地电缆，投标人负责安装，4000m</t>
  </si>
  <si>
    <t>0.64</t>
  </si>
  <si>
    <t>116041</t>
  </si>
  <si>
    <t>39</t>
  </si>
  <si>
    <t>低压电力电缆</t>
  </si>
  <si>
    <t>低压电力电缆,YJY,铜,35/16,3+1芯,ZC,23,普通</t>
  </si>
  <si>
    <t>1.4</t>
  </si>
  <si>
    <t>80711.38</t>
  </si>
  <si>
    <t>40</t>
  </si>
  <si>
    <t>低压电力电缆,YJY,铜,25/16,3+1芯,ZC,23,普通</t>
  </si>
  <si>
    <t>0.11</t>
  </si>
  <si>
    <t>62274.3</t>
  </si>
  <si>
    <t>41</t>
  </si>
  <si>
    <t>低压电力电缆,YJY,铜,120/70,3+1芯,ZC,23,普通</t>
  </si>
  <si>
    <t>0.13</t>
  </si>
  <si>
    <t>260932.82</t>
  </si>
  <si>
    <t>42</t>
  </si>
  <si>
    <t>低压电力电缆,YJY,铜,6,3芯,ZC,23,普通</t>
  </si>
  <si>
    <t>0.15</t>
  </si>
  <si>
    <t>22612.43</t>
  </si>
  <si>
    <t>43</t>
  </si>
  <si>
    <t>低压电力电缆,YJY,铜,10,3芯,ZB,NH,23</t>
  </si>
  <si>
    <t>27977.67</t>
  </si>
  <si>
    <t>44</t>
  </si>
  <si>
    <t>控制电缆</t>
  </si>
  <si>
    <t>控制电缆,KYJYP2,4,4,WDZC,23</t>
  </si>
  <si>
    <t>米</t>
  </si>
  <si>
    <t>45</t>
  </si>
  <si>
    <t>控制电缆,KYJYP2,4,7,WDZC,23</t>
  </si>
  <si>
    <t>46</t>
  </si>
  <si>
    <t>控制电缆,KYJYP2,2.5,4,WDZC,23</t>
  </si>
  <si>
    <t>47</t>
  </si>
  <si>
    <t>控制电缆,KYJYP2,2.5,10,WDZC,23</t>
  </si>
  <si>
    <t>48</t>
  </si>
  <si>
    <t>控制电缆,KYJYP2,6,2,WDZC,23</t>
  </si>
  <si>
    <t>49</t>
  </si>
  <si>
    <t>低压电力电缆,YJV,铜,6,2芯,ZC,22,普通</t>
  </si>
  <si>
    <t>50</t>
  </si>
  <si>
    <t>低压电力电缆,YJV,铜,6/4,3+1芯,ZC,22,普通</t>
  </si>
  <si>
    <t>51</t>
  </si>
  <si>
    <t>低压电力电缆,YJV,铜,16/10,3+1芯,ZC,22,普通</t>
  </si>
  <si>
    <t>52</t>
  </si>
  <si>
    <t>低压电力电缆,YJV,铜,35/16,3+1芯,ZC,22,普通</t>
  </si>
  <si>
    <t>包2</t>
  </si>
  <si>
    <t>53</t>
  </si>
  <si>
    <t>杆塔类</t>
  </si>
  <si>
    <t>变电站构架</t>
  </si>
  <si>
    <t>变电站构架,钢</t>
  </si>
  <si>
    <t>吨</t>
  </si>
  <si>
    <t>标准物料</t>
  </si>
  <si>
    <t>54</t>
  </si>
  <si>
    <t>变电站支架</t>
  </si>
  <si>
    <t>变电站支架,钢</t>
  </si>
  <si>
    <t>55</t>
  </si>
  <si>
    <t>工器具</t>
  </si>
  <si>
    <t>登高、安全工具（不带电作业）</t>
  </si>
  <si>
    <t>防坠落装置</t>
  </si>
  <si>
    <t>未标准物料</t>
  </si>
  <si>
    <t>包3</t>
  </si>
  <si>
    <t>56</t>
  </si>
  <si>
    <t>消防</t>
  </si>
  <si>
    <t>水喷雾</t>
  </si>
  <si>
    <t>物料编码</t>
  </si>
  <si>
    <t>技术规范书ID</t>
  </si>
  <si>
    <t>智能变电站自动化系统及设备</t>
  </si>
  <si>
    <t>智能变电站监控系统</t>
  </si>
  <si>
    <t>智能变电站监控系统,AC330kV</t>
  </si>
  <si>
    <t>500113834</t>
  </si>
  <si>
    <t>单一来源采购(南京南瑞继保工程技术有限公司，联系人：程亮18115130712)。模板编制</t>
  </si>
  <si>
    <t>0000-500113834-00001</t>
  </si>
  <si>
    <t>智能变电站相量测量装置</t>
  </si>
  <si>
    <t>500093552</t>
  </si>
  <si>
    <t>单一来源采购(南京南瑞继保工程技术有限公司，联系人：程亮18115130712)。模板编制，共2面采集屏6台采集装置。</t>
  </si>
  <si>
    <t>0000-500093552-00003</t>
  </si>
  <si>
    <t>ID与技术规范书内ID不一致</t>
  </si>
  <si>
    <t>ID错误，已修改</t>
  </si>
  <si>
    <t>智能变电站辅助系统综合监控平台</t>
  </si>
  <si>
    <t>辅助设备智能监控系统</t>
  </si>
  <si>
    <t>500074442</t>
  </si>
  <si>
    <t>单一来源采购(国电南京自动化股份有限公司，联系人：何斌18851021063)。模板编制</t>
  </si>
  <si>
    <t>0000-500074442-00001</t>
  </si>
  <si>
    <t>智能变电站稳定控制装置</t>
  </si>
  <si>
    <t>智能变电站稳定控制装置,AC330kV</t>
  </si>
  <si>
    <t>330kV稳定控制装置；适用于稳定控制主站（或子站）；从机2套；稳定控制装置柜体2面；双重化配置。</t>
  </si>
  <si>
    <t>500118966</t>
  </si>
  <si>
    <t>单一来源采购(南京南瑞继保工程技术有限公司，联系人：程亮18115130712)。</t>
  </si>
  <si>
    <t>9999-500118966-00003</t>
  </si>
  <si>
    <t>全景监控系统</t>
  </si>
  <si>
    <t>单一来源采购(南京南瑞继保工程技术有限公司，联系人：程亮18115130712)。自编，附件标书</t>
  </si>
  <si>
    <t>状态</t>
  </si>
  <si>
    <t>500008993G00H-500008993-00013</t>
  </si>
  <si>
    <t>500008993</t>
  </si>
  <si>
    <t>发布</t>
  </si>
  <si>
    <t>5001384659977-500138465-00002</t>
  </si>
  <si>
    <t>500138465</t>
  </si>
  <si>
    <t>冻结</t>
  </si>
  <si>
    <t>5001391739977-500139173-00002</t>
  </si>
  <si>
    <t>500139173</t>
  </si>
  <si>
    <t>500138058G00H-500108097-00001</t>
  </si>
  <si>
    <t>500138058</t>
  </si>
  <si>
    <t>草稿</t>
  </si>
  <si>
    <t>5001293619985-500129361-00001</t>
  </si>
  <si>
    <t>500129361</t>
  </si>
  <si>
    <t>5001293899985-500129389-00001</t>
  </si>
  <si>
    <t>500129389</t>
  </si>
  <si>
    <t>5001293749985-500129374-00001</t>
  </si>
  <si>
    <t>500129374</t>
  </si>
  <si>
    <t>5001356889977-500135688-00001</t>
  </si>
  <si>
    <t>500135688</t>
  </si>
  <si>
    <t>500031269G00H-500031269-00004</t>
  </si>
  <si>
    <t>500031269</t>
  </si>
  <si>
    <t>5001433059216-500125130-00004</t>
  </si>
  <si>
    <t>500143305</t>
  </si>
  <si>
    <t>5001433049216-500125130-00004</t>
  </si>
  <si>
    <t>500143304</t>
  </si>
  <si>
    <t>5001251319216-500125130-00004</t>
  </si>
  <si>
    <t>500125131</t>
  </si>
  <si>
    <t>5001251309216-500125130-00004</t>
  </si>
  <si>
    <t>500125130</t>
  </si>
  <si>
    <t>500021160G00H-500021160-00002</t>
  </si>
  <si>
    <t>500021160</t>
  </si>
  <si>
    <t>5001430099999-500143009-00002</t>
  </si>
  <si>
    <t>500143009</t>
  </si>
  <si>
    <t>5001430179999-500143017-00002</t>
  </si>
  <si>
    <t>500143017</t>
  </si>
  <si>
    <t>5001429769999-500142976-00002</t>
  </si>
  <si>
    <t>500142976</t>
  </si>
  <si>
    <t>5001429759999-500142975-00002</t>
  </si>
  <si>
    <t>500142975</t>
  </si>
  <si>
    <t>5001429989999-500142998-00002</t>
  </si>
  <si>
    <t>500142998</t>
  </si>
  <si>
    <t>5000588919999-500058891-00001</t>
  </si>
  <si>
    <t>500058891</t>
  </si>
  <si>
    <t>5001397179999-500139717-00047</t>
  </si>
  <si>
    <t>500139717</t>
  </si>
  <si>
    <t>5001397219999-500139721-00031</t>
  </si>
  <si>
    <t>500139721</t>
  </si>
  <si>
    <t>5001095939995-500109593-00001</t>
  </si>
  <si>
    <t>500109593</t>
  </si>
  <si>
    <t>5001096049995-500109604-00001</t>
  </si>
  <si>
    <t>500109604</t>
  </si>
  <si>
    <t>5000214689999-500021468-00005</t>
  </si>
  <si>
    <t>500021468</t>
  </si>
  <si>
    <t>5000214709999-500021470-00002</t>
  </si>
  <si>
    <t>500021470</t>
  </si>
  <si>
    <t>5001096399995-500109639-00001</t>
  </si>
  <si>
    <t>500109639</t>
  </si>
  <si>
    <t>5001293519995-500129351-00001</t>
  </si>
  <si>
    <t>500129351</t>
  </si>
  <si>
    <t>5000838839799-500083883-00001</t>
  </si>
  <si>
    <t>500083883</t>
  </si>
  <si>
    <t>5000838839899-500083883-00001</t>
  </si>
  <si>
    <t>500005524G00H-500005524-00002</t>
  </si>
  <si>
    <t>500005524</t>
  </si>
  <si>
    <t>500008993G00H-500008993-00006</t>
  </si>
  <si>
    <t>500129374G00H-500108097-00001</t>
  </si>
  <si>
    <t>500129373G00H-500108097-00001</t>
  </si>
  <si>
    <t>500129373</t>
  </si>
  <si>
    <t>500129364G00H-500108097-00001</t>
  </si>
  <si>
    <t>500129364</t>
  </si>
  <si>
    <t>500129362G00H-500108097-00001</t>
  </si>
  <si>
    <t>500129362</t>
  </si>
  <si>
    <t>500129361G00H-500108097-00001</t>
  </si>
  <si>
    <t>500129354G00H-500108097-00001</t>
  </si>
  <si>
    <t>500129354</t>
  </si>
  <si>
    <t>500129353G00H-500108097-00001</t>
  </si>
  <si>
    <t>500129353</t>
  </si>
  <si>
    <t>500129352G00H-500108097-00001</t>
  </si>
  <si>
    <t>500129352</t>
  </si>
  <si>
    <t>500129351G00H-500108097-00001</t>
  </si>
  <si>
    <t>500129276G00H-500108097-00001</t>
  </si>
  <si>
    <t>500129276</t>
  </si>
  <si>
    <t>500125097G00H-500108097-00001</t>
  </si>
  <si>
    <t>500125097</t>
  </si>
  <si>
    <t>500125089G00H-500108097-00001</t>
  </si>
  <si>
    <t>500125089</t>
  </si>
  <si>
    <t>500112636G00H-500108097-00001</t>
  </si>
  <si>
    <t>500112636</t>
  </si>
  <si>
    <t>500112628G00H-500108097-00001</t>
  </si>
  <si>
    <t>500112628</t>
  </si>
  <si>
    <t>500109534G00H-500108097-00001</t>
  </si>
  <si>
    <t>500109534</t>
  </si>
  <si>
    <t>500108098G00H-500108097-00001</t>
  </si>
  <si>
    <t>500108098</t>
  </si>
  <si>
    <t>500108097G00H-500108097-00001</t>
  </si>
  <si>
    <t>500108097</t>
  </si>
  <si>
    <t>500141958G00H-500108097-00001</t>
  </si>
  <si>
    <t>500141958</t>
  </si>
  <si>
    <t>500141945G00H-500108097-00001</t>
  </si>
  <si>
    <t>500141945</t>
  </si>
  <si>
    <t>500141944G00H-500108097-00001</t>
  </si>
  <si>
    <t>500141944</t>
  </si>
  <si>
    <t>500141943G00H-500108097-00001</t>
  </si>
  <si>
    <t>500141943</t>
  </si>
  <si>
    <t>500141942G00H-500108097-00001</t>
  </si>
  <si>
    <t>500141942</t>
  </si>
  <si>
    <t>500141940G00H-500108097-00001</t>
  </si>
  <si>
    <t>500141940</t>
  </si>
  <si>
    <t>500141884G00H-500108097-00001</t>
  </si>
  <si>
    <t>500141884</t>
  </si>
  <si>
    <t>500138325G00H-500108097-00001</t>
  </si>
  <si>
    <t>500138325</t>
  </si>
  <si>
    <t>500138324G00H-500108097-00001</t>
  </si>
  <si>
    <t>500138324</t>
  </si>
  <si>
    <t>500138064G00H-500108097-00001</t>
  </si>
  <si>
    <t>500138064</t>
  </si>
  <si>
    <t>500138063G00H-500108097-00001</t>
  </si>
  <si>
    <t>500138063</t>
  </si>
  <si>
    <t>500138061G00H-500108097-00001</t>
  </si>
  <si>
    <t>500138061</t>
  </si>
  <si>
    <t>500138060G00H-500108097-00001</t>
  </si>
  <si>
    <t>500138060</t>
  </si>
  <si>
    <t>500134002G00H-500108097-00001</t>
  </si>
  <si>
    <t>500134002</t>
  </si>
  <si>
    <t>500132751G00H-500108097-00001</t>
  </si>
  <si>
    <t>500132751</t>
  </si>
  <si>
    <t>500129405G00H-500108097-00001</t>
  </si>
  <si>
    <t>500129405</t>
  </si>
  <si>
    <t>500129403G00H-500108097-00001</t>
  </si>
  <si>
    <t>500129403</t>
  </si>
  <si>
    <t>500129401G00H-500108097-00001</t>
  </si>
  <si>
    <t>500129401</t>
  </si>
  <si>
    <t>500129397G00H-500108097-00001</t>
  </si>
  <si>
    <t>500129397</t>
  </si>
  <si>
    <t>500129396G00H-500108097-00001</t>
  </si>
  <si>
    <t>500129396</t>
  </si>
  <si>
    <t>500129394G00H-500108097-00001</t>
  </si>
  <si>
    <t>500129394</t>
  </si>
  <si>
    <t>500129390G00H-500108097-00001</t>
  </si>
  <si>
    <t>500129390</t>
  </si>
  <si>
    <t>500129389G00H-500108097-00001</t>
  </si>
  <si>
    <t>500129388G00H-500108097-00001</t>
  </si>
  <si>
    <t>500129388</t>
  </si>
  <si>
    <t>500129387G00H-500108097-00001</t>
  </si>
  <si>
    <t>500129387</t>
  </si>
  <si>
    <t>500129386G00H-500108097-00001</t>
  </si>
  <si>
    <t>500129386</t>
  </si>
  <si>
    <t>500129385G00H-500108097-00001</t>
  </si>
  <si>
    <t>500129385</t>
  </si>
  <si>
    <t>500129384G00H-500108097-00001</t>
  </si>
  <si>
    <t>500129384</t>
  </si>
  <si>
    <t>500129381G00H-500108097-00001</t>
  </si>
  <si>
    <t>500129381</t>
  </si>
  <si>
    <t>500129380G00H-500108097-00001</t>
  </si>
  <si>
    <t>500129380</t>
  </si>
  <si>
    <t>500129378G00H-500108097-00001</t>
  </si>
  <si>
    <t>500129378</t>
  </si>
  <si>
    <t>500129376G00H-500108097-00001</t>
  </si>
  <si>
    <t>500129376</t>
  </si>
  <si>
    <t>500129357G00H-500108097-00001</t>
  </si>
  <si>
    <t>500129357</t>
  </si>
  <si>
    <t>500129356G00H-500108097-00001</t>
  </si>
  <si>
    <t>500129356</t>
  </si>
  <si>
    <t>500127058G00H-500108097-00001</t>
  </si>
  <si>
    <t>500127058</t>
  </si>
  <si>
    <t>500109790G00H-500108097-00001</t>
  </si>
  <si>
    <t>500109790</t>
  </si>
  <si>
    <t>500109752G00H-500108097-00001</t>
  </si>
  <si>
    <t>500109752</t>
  </si>
  <si>
    <t>500109707G00H-500108097-00001</t>
  </si>
  <si>
    <t>500109707</t>
  </si>
  <si>
    <t>500109671G00H-500108097-00001</t>
  </si>
  <si>
    <t>500109671</t>
  </si>
  <si>
    <t>500109654G00H-500108097-00001</t>
  </si>
  <si>
    <t>500109654</t>
  </si>
  <si>
    <t>500109639G00H-500108097-00001</t>
  </si>
  <si>
    <t>500109604G00H-500108097-00001</t>
  </si>
  <si>
    <t>500109593G00H-500108097-00001</t>
  </si>
  <si>
    <t>500109581G00H-500108097-00001</t>
  </si>
  <si>
    <t>500109581</t>
  </si>
  <si>
    <t>500109575G00H-500108097-00001</t>
  </si>
  <si>
    <t>500109575</t>
  </si>
  <si>
    <t>500109545G00H-500108097-00001</t>
  </si>
  <si>
    <t>500109545</t>
  </si>
  <si>
    <t>500109500G00H-500108097-00001</t>
  </si>
  <si>
    <t>500109500</t>
  </si>
  <si>
    <t>500109214G00H-500108097-00001</t>
  </si>
  <si>
    <t>500109214</t>
  </si>
  <si>
    <t>500109211G00H-500108097-00001</t>
  </si>
  <si>
    <t>500109211</t>
  </si>
  <si>
    <t>500109210G00H-500108097-00001</t>
  </si>
  <si>
    <t>500109210</t>
  </si>
  <si>
    <t>500109103G00H-500108097-00001</t>
  </si>
  <si>
    <t>500109103</t>
  </si>
  <si>
    <t>500109100G00H-500108097-00001</t>
  </si>
  <si>
    <t>500109100</t>
  </si>
  <si>
    <t>500109099G00H-500108097-00001</t>
  </si>
  <si>
    <t>500109099</t>
  </si>
  <si>
    <t>500109097G00H-500108097-00001</t>
  </si>
  <si>
    <t>500109097</t>
  </si>
  <si>
    <t>500109093G00H-500108097-00001</t>
  </si>
  <si>
    <t>500109093</t>
  </si>
  <si>
    <t>500109091G00H-500108097-00001</t>
  </si>
  <si>
    <t>500109091</t>
  </si>
  <si>
    <t>500109090G00H-500108097-00001</t>
  </si>
  <si>
    <t>500109090</t>
  </si>
  <si>
    <t>500109089G00H-500108097-00001</t>
  </si>
  <si>
    <t>500109089</t>
  </si>
  <si>
    <t>500108747G00H-500108097-00001</t>
  </si>
  <si>
    <t>500108747</t>
  </si>
  <si>
    <t>500108712G00H-500108097-00001</t>
  </si>
  <si>
    <t>500108712</t>
  </si>
  <si>
    <t>500108092G00H-500108097-00001</t>
  </si>
  <si>
    <t>500108092</t>
  </si>
  <si>
    <t>500008994G00H-500008994-00001</t>
  </si>
  <si>
    <t>500008994</t>
  </si>
  <si>
    <t>5000046519999-500004651-00006</t>
  </si>
  <si>
    <t>500004651</t>
  </si>
  <si>
    <t>5000299029999-500029902-00004</t>
  </si>
  <si>
    <t>500029902</t>
  </si>
  <si>
    <t>5001143749999-500114374-00001</t>
  </si>
  <si>
    <t>500114374</t>
  </si>
  <si>
    <t>5001095189995-500109518-00001</t>
  </si>
  <si>
    <t>500109518</t>
  </si>
  <si>
    <t>5001003859999-500100385-00003</t>
  </si>
  <si>
    <t>500100385</t>
  </si>
  <si>
    <t>5001003859999-500100385-00001</t>
  </si>
  <si>
    <t>5001143699999-500114369-00001</t>
  </si>
  <si>
    <t>500114369</t>
  </si>
  <si>
    <t>5001396709999-500014592-00001</t>
  </si>
  <si>
    <t>500139670</t>
  </si>
  <si>
    <t>5000145969999-500014592-00001</t>
  </si>
  <si>
    <t>500014596</t>
  </si>
  <si>
    <t>5000145929999-500014592-00001</t>
  </si>
  <si>
    <t>500014592</t>
  </si>
  <si>
    <t>5000342859999-500034285-00001</t>
  </si>
  <si>
    <t>500034285</t>
  </si>
  <si>
    <t>5000210719999-500021071-00001</t>
  </si>
  <si>
    <t>500021071</t>
  </si>
  <si>
    <t>5000069099999-500006909-00002</t>
  </si>
  <si>
    <t>500006909</t>
  </si>
  <si>
    <t>5001149619999-500114961-00001</t>
  </si>
  <si>
    <t>500114961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</si>
</sst>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1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4"/>
      <name val="黑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3" fillId="23" borderId="11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20" fillId="17" borderId="8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19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6" fillId="2" borderId="1" xfId="51" applyNumberFormat="1" applyFont="1" applyFill="1" applyBorder="1" applyAlignment="1">
      <alignment horizontal="center" vertical="center" wrapText="1"/>
    </xf>
    <xf numFmtId="49" fontId="6" fillId="3" borderId="1" xfId="51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7" fontId="6" fillId="0" borderId="1" xfId="5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quotePrefix="1">
      <alignment horizontal="center" vertical="center"/>
    </xf>
    <xf numFmtId="0" fontId="4" fillId="0" borderId="2" xfId="0" applyFont="1" applyFill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3" xfId="49"/>
    <cellStyle name="常规 2" xfId="50"/>
    <cellStyle name="常规 5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O58"/>
  <sheetViews>
    <sheetView tabSelected="1" zoomScale="85" zoomScaleNormal="85" workbookViewId="0">
      <pane xSplit="7" ySplit="2" topLeftCell="H3" activePane="bottomRight" state="frozen"/>
      <selection/>
      <selection pane="topRight"/>
      <selection pane="bottomLeft"/>
      <selection pane="bottomRight" activeCell="E35" sqref="E35"/>
    </sheetView>
  </sheetViews>
  <sheetFormatPr defaultColWidth="9" defaultRowHeight="13.5"/>
  <cols>
    <col min="1" max="1" width="7.18333333333333" style="15" customWidth="1"/>
    <col min="2" max="2" width="8.90833333333333" style="15" customWidth="1"/>
    <col min="3" max="3" width="12.8166666666667" style="15" customWidth="1"/>
    <col min="4" max="4" width="110.816666666667" style="15" hidden="1" customWidth="1"/>
    <col min="5" max="5" width="26.1833333333333" style="15" customWidth="1"/>
    <col min="6" max="6" width="39.0916666666667" style="15" customWidth="1"/>
    <col min="7" max="7" width="17" style="15" customWidth="1"/>
    <col min="8" max="8" width="61.6166666666667" style="15" customWidth="1"/>
    <col min="9" max="9" width="49.2666666666667" style="15" customWidth="1"/>
    <col min="10" max="11" width="7.18333333333333" style="15" customWidth="1"/>
    <col min="12" max="13" width="15.8166666666667" style="15" customWidth="1"/>
    <col min="14" max="14" width="22.8166666666667" style="15" customWidth="1"/>
    <col min="15" max="15" width="13.45" style="15" customWidth="1"/>
    <col min="16" max="16384" width="9" style="15"/>
  </cols>
  <sheetData>
    <row r="1" ht="50" customHeight="1" spans="1:7">
      <c r="A1" s="16" t="s">
        <v>0</v>
      </c>
      <c r="B1" s="16"/>
      <c r="C1" s="16"/>
      <c r="D1" s="16"/>
      <c r="E1" s="16"/>
      <c r="F1" s="16"/>
      <c r="G1" s="16"/>
    </row>
    <row r="2" s="4" customFormat="1" ht="18.75" spans="1:15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</row>
    <row r="3" s="15" customFormat="1" ht="56.25" spans="1:15">
      <c r="A3" s="34" t="s">
        <v>16</v>
      </c>
      <c r="B3" s="18" t="s">
        <v>17</v>
      </c>
      <c r="C3" s="19">
        <v>1</v>
      </c>
      <c r="D3" s="19" t="s">
        <v>18</v>
      </c>
      <c r="E3" s="19" t="s">
        <v>19</v>
      </c>
      <c r="F3" s="19" t="s">
        <v>20</v>
      </c>
      <c r="G3" s="19" t="s">
        <v>21</v>
      </c>
      <c r="H3" s="19" t="s">
        <v>22</v>
      </c>
      <c r="I3" s="19" t="s">
        <v>23</v>
      </c>
      <c r="J3" s="19">
        <v>2</v>
      </c>
      <c r="K3" s="19" t="s">
        <v>24</v>
      </c>
      <c r="L3" s="25">
        <v>3020000</v>
      </c>
      <c r="M3" s="19">
        <f t="shared" ref="M3:M24" si="0">J3*L3</f>
        <v>6040000</v>
      </c>
      <c r="N3" s="19" t="s">
        <v>25</v>
      </c>
      <c r="O3" s="26">
        <f>M3</f>
        <v>6040000</v>
      </c>
    </row>
    <row r="4" s="15" customFormat="1" ht="56.25" spans="1:15">
      <c r="A4" s="20"/>
      <c r="B4" s="17" t="s">
        <v>26</v>
      </c>
      <c r="C4" s="19" t="s">
        <v>27</v>
      </c>
      <c r="D4" s="19" t="s">
        <v>18</v>
      </c>
      <c r="E4" s="19" t="s">
        <v>19</v>
      </c>
      <c r="F4" s="19" t="s">
        <v>28</v>
      </c>
      <c r="G4" s="19" t="s">
        <v>29</v>
      </c>
      <c r="H4" s="19" t="s">
        <v>30</v>
      </c>
      <c r="I4" s="19" t="s">
        <v>31</v>
      </c>
      <c r="J4" s="19">
        <v>2</v>
      </c>
      <c r="K4" s="19" t="s">
        <v>32</v>
      </c>
      <c r="L4" s="19" t="s">
        <v>33</v>
      </c>
      <c r="M4" s="19">
        <f t="shared" si="0"/>
        <v>18840000</v>
      </c>
      <c r="N4" s="19" t="s">
        <v>34</v>
      </c>
      <c r="O4" s="27">
        <f>SUM(M4:M5)</f>
        <v>19340000</v>
      </c>
    </row>
    <row r="5" s="4" customFormat="1" ht="75" spans="1:15">
      <c r="A5" s="20"/>
      <c r="B5" s="21"/>
      <c r="C5" s="19" t="s">
        <v>35</v>
      </c>
      <c r="D5" s="19" t="s">
        <v>18</v>
      </c>
      <c r="E5" s="19" t="s">
        <v>36</v>
      </c>
      <c r="F5" s="19" t="s">
        <v>37</v>
      </c>
      <c r="G5" s="19" t="s">
        <v>38</v>
      </c>
      <c r="H5" s="19" t="s">
        <v>39</v>
      </c>
      <c r="I5" s="19" t="s">
        <v>39</v>
      </c>
      <c r="J5" s="19" t="s">
        <v>27</v>
      </c>
      <c r="K5" s="19" t="s">
        <v>40</v>
      </c>
      <c r="L5" s="19" t="s">
        <v>41</v>
      </c>
      <c r="M5" s="19">
        <f t="shared" si="0"/>
        <v>500000</v>
      </c>
      <c r="N5" s="19"/>
      <c r="O5" s="21"/>
    </row>
    <row r="6" s="4" customFormat="1" ht="18.75" spans="1:15">
      <c r="A6" s="20"/>
      <c r="B6" s="18" t="s">
        <v>42</v>
      </c>
      <c r="C6" s="19" t="s">
        <v>43</v>
      </c>
      <c r="D6" s="19" t="s">
        <v>18</v>
      </c>
      <c r="E6" s="19" t="s">
        <v>19</v>
      </c>
      <c r="F6" s="19" t="s">
        <v>44</v>
      </c>
      <c r="G6" s="19" t="s">
        <v>44</v>
      </c>
      <c r="H6" s="19" t="s">
        <v>45</v>
      </c>
      <c r="I6" s="19" t="s">
        <v>46</v>
      </c>
      <c r="J6" s="19">
        <v>4</v>
      </c>
      <c r="K6" s="19" t="s">
        <v>40</v>
      </c>
      <c r="L6" s="19" t="s">
        <v>47</v>
      </c>
      <c r="M6" s="19">
        <f t="shared" si="0"/>
        <v>9600000</v>
      </c>
      <c r="N6" s="19"/>
      <c r="O6" s="26">
        <f>M6</f>
        <v>9600000</v>
      </c>
    </row>
    <row r="7" s="4" customFormat="1" ht="56.25" spans="1:15">
      <c r="A7" s="20"/>
      <c r="B7" s="17" t="s">
        <v>48</v>
      </c>
      <c r="C7" s="19" t="s">
        <v>49</v>
      </c>
      <c r="D7" s="19" t="s">
        <v>18</v>
      </c>
      <c r="E7" s="19" t="s">
        <v>19</v>
      </c>
      <c r="F7" s="19" t="s">
        <v>50</v>
      </c>
      <c r="G7" s="19" t="s">
        <v>51</v>
      </c>
      <c r="H7" s="19" t="s">
        <v>52</v>
      </c>
      <c r="I7" s="19" t="s">
        <v>53</v>
      </c>
      <c r="J7" s="19">
        <v>4</v>
      </c>
      <c r="K7" s="19" t="s">
        <v>54</v>
      </c>
      <c r="L7" s="19" t="s">
        <v>55</v>
      </c>
      <c r="M7" s="19">
        <f t="shared" si="0"/>
        <v>1310000</v>
      </c>
      <c r="N7" s="19"/>
      <c r="O7" s="27">
        <f>SUM(M7:M12)</f>
        <v>13866500</v>
      </c>
    </row>
    <row r="8" s="4" customFormat="1" ht="75" spans="1:15">
      <c r="A8" s="20"/>
      <c r="B8" s="20"/>
      <c r="C8" s="19" t="s">
        <v>56</v>
      </c>
      <c r="D8" s="19" t="s">
        <v>18</v>
      </c>
      <c r="E8" s="19" t="s">
        <v>19</v>
      </c>
      <c r="F8" s="19" t="s">
        <v>50</v>
      </c>
      <c r="G8" s="19" t="s">
        <v>51</v>
      </c>
      <c r="H8" s="19" t="s">
        <v>57</v>
      </c>
      <c r="I8" s="19" t="s">
        <v>58</v>
      </c>
      <c r="J8" s="19">
        <v>31</v>
      </c>
      <c r="K8" s="19" t="s">
        <v>54</v>
      </c>
      <c r="L8" s="19" t="s">
        <v>55</v>
      </c>
      <c r="M8" s="19">
        <f t="shared" si="0"/>
        <v>10152500</v>
      </c>
      <c r="N8" s="19"/>
      <c r="O8" s="20"/>
    </row>
    <row r="9" s="4" customFormat="1" ht="56.25" spans="1:15">
      <c r="A9" s="20"/>
      <c r="B9" s="20"/>
      <c r="C9" s="19" t="s">
        <v>59</v>
      </c>
      <c r="D9" s="19" t="s">
        <v>18</v>
      </c>
      <c r="E9" s="19" t="s">
        <v>19</v>
      </c>
      <c r="F9" s="19" t="s">
        <v>50</v>
      </c>
      <c r="G9" s="19" t="s">
        <v>51</v>
      </c>
      <c r="H9" s="19" t="s">
        <v>60</v>
      </c>
      <c r="I9" s="19" t="s">
        <v>61</v>
      </c>
      <c r="J9" s="19">
        <v>4</v>
      </c>
      <c r="K9" s="19" t="s">
        <v>54</v>
      </c>
      <c r="L9" s="19" t="s">
        <v>62</v>
      </c>
      <c r="M9" s="19">
        <f t="shared" si="0"/>
        <v>1189200</v>
      </c>
      <c r="N9" s="19"/>
      <c r="O9" s="20"/>
    </row>
    <row r="10" s="4" customFormat="1" ht="56.25" spans="1:15">
      <c r="A10" s="20"/>
      <c r="B10" s="20"/>
      <c r="C10" s="19" t="s">
        <v>63</v>
      </c>
      <c r="D10" s="19" t="s">
        <v>18</v>
      </c>
      <c r="E10" s="19" t="s">
        <v>19</v>
      </c>
      <c r="F10" s="19" t="s">
        <v>50</v>
      </c>
      <c r="G10" s="19" t="s">
        <v>51</v>
      </c>
      <c r="H10" s="19" t="s">
        <v>64</v>
      </c>
      <c r="I10" s="19" t="s">
        <v>65</v>
      </c>
      <c r="J10" s="19">
        <v>4</v>
      </c>
      <c r="K10" s="19" t="s">
        <v>54</v>
      </c>
      <c r="L10" s="19" t="s">
        <v>66</v>
      </c>
      <c r="M10" s="19">
        <f t="shared" si="0"/>
        <v>1144800</v>
      </c>
      <c r="N10" s="19"/>
      <c r="O10" s="20"/>
    </row>
    <row r="11" s="4" customFormat="1" ht="18.75" spans="1:15">
      <c r="A11" s="20"/>
      <c r="B11" s="20"/>
      <c r="C11" s="19" t="s">
        <v>67</v>
      </c>
      <c r="D11" s="19" t="s">
        <v>18</v>
      </c>
      <c r="E11" s="19" t="s">
        <v>68</v>
      </c>
      <c r="F11" s="19" t="s">
        <v>69</v>
      </c>
      <c r="G11" s="19" t="s">
        <v>70</v>
      </c>
      <c r="H11" s="19" t="s">
        <v>70</v>
      </c>
      <c r="I11" s="19" t="s">
        <v>71</v>
      </c>
      <c r="J11" s="19">
        <v>1</v>
      </c>
      <c r="K11" s="19" t="s">
        <v>54</v>
      </c>
      <c r="L11" s="19" t="s">
        <v>72</v>
      </c>
      <c r="M11" s="19">
        <f t="shared" si="0"/>
        <v>10000</v>
      </c>
      <c r="N11" s="19" t="s">
        <v>73</v>
      </c>
      <c r="O11" s="20"/>
    </row>
    <row r="12" s="4" customFormat="1" ht="18.75" spans="1:15">
      <c r="A12" s="20"/>
      <c r="B12" s="21"/>
      <c r="C12" s="19" t="s">
        <v>74</v>
      </c>
      <c r="D12" s="19" t="s">
        <v>18</v>
      </c>
      <c r="E12" s="19" t="s">
        <v>68</v>
      </c>
      <c r="F12" s="19" t="s">
        <v>69</v>
      </c>
      <c r="G12" s="19" t="s">
        <v>70</v>
      </c>
      <c r="H12" s="19" t="s">
        <v>70</v>
      </c>
      <c r="I12" s="19" t="s">
        <v>75</v>
      </c>
      <c r="J12" s="28">
        <v>6</v>
      </c>
      <c r="K12" s="28" t="s">
        <v>76</v>
      </c>
      <c r="L12" s="28">
        <v>10000</v>
      </c>
      <c r="M12" s="28">
        <f t="shared" si="0"/>
        <v>60000</v>
      </c>
      <c r="N12" s="28"/>
      <c r="O12" s="21"/>
    </row>
    <row r="13" s="4" customFormat="1" ht="93.75" spans="1:15">
      <c r="A13" s="20"/>
      <c r="B13" s="17" t="s">
        <v>77</v>
      </c>
      <c r="C13" s="19" t="s">
        <v>78</v>
      </c>
      <c r="D13" s="19" t="s">
        <v>18</v>
      </c>
      <c r="E13" s="19" t="s">
        <v>19</v>
      </c>
      <c r="F13" s="19" t="s">
        <v>79</v>
      </c>
      <c r="G13" s="19" t="s">
        <v>80</v>
      </c>
      <c r="H13" s="19" t="s">
        <v>81</v>
      </c>
      <c r="I13" s="19" t="s">
        <v>82</v>
      </c>
      <c r="J13" s="19">
        <v>6</v>
      </c>
      <c r="K13" s="19" t="s">
        <v>32</v>
      </c>
      <c r="L13" s="19" t="s">
        <v>83</v>
      </c>
      <c r="M13" s="19">
        <f t="shared" si="0"/>
        <v>771000</v>
      </c>
      <c r="N13" s="19"/>
      <c r="O13" s="29">
        <f>M13+SUM(M14:M18)</f>
        <v>1756320</v>
      </c>
    </row>
    <row r="14" s="4" customFormat="1" ht="37.5" spans="1:15">
      <c r="A14" s="20"/>
      <c r="B14" s="20"/>
      <c r="C14" s="19" t="s">
        <v>84</v>
      </c>
      <c r="D14" s="19" t="s">
        <v>18</v>
      </c>
      <c r="E14" s="19" t="s">
        <v>19</v>
      </c>
      <c r="F14" s="19" t="s">
        <v>85</v>
      </c>
      <c r="G14" s="19" t="s">
        <v>86</v>
      </c>
      <c r="H14" s="19" t="s">
        <v>87</v>
      </c>
      <c r="I14" s="19" t="s">
        <v>88</v>
      </c>
      <c r="J14" s="19">
        <v>6</v>
      </c>
      <c r="K14" s="19" t="s">
        <v>32</v>
      </c>
      <c r="L14" s="19" t="s">
        <v>89</v>
      </c>
      <c r="M14" s="19">
        <f t="shared" si="0"/>
        <v>265800</v>
      </c>
      <c r="N14" s="19"/>
      <c r="O14" s="30"/>
    </row>
    <row r="15" s="15" customFormat="1" ht="75" spans="1:15">
      <c r="A15" s="20"/>
      <c r="B15" s="20"/>
      <c r="C15" s="19" t="s">
        <v>90</v>
      </c>
      <c r="D15" s="19" t="s">
        <v>18</v>
      </c>
      <c r="E15" s="19" t="s">
        <v>19</v>
      </c>
      <c r="F15" s="19" t="s">
        <v>79</v>
      </c>
      <c r="G15" s="19" t="s">
        <v>80</v>
      </c>
      <c r="H15" s="19" t="s">
        <v>91</v>
      </c>
      <c r="I15" s="19" t="s">
        <v>92</v>
      </c>
      <c r="J15" s="19">
        <v>12</v>
      </c>
      <c r="K15" s="19" t="s">
        <v>32</v>
      </c>
      <c r="L15" s="19" t="s">
        <v>93</v>
      </c>
      <c r="M15" s="19">
        <f t="shared" si="0"/>
        <v>540000</v>
      </c>
      <c r="N15" s="19"/>
      <c r="O15" s="30"/>
    </row>
    <row r="16" s="15" customFormat="1" ht="37.5" spans="1:15">
      <c r="A16" s="20"/>
      <c r="B16" s="20"/>
      <c r="C16" s="19" t="s">
        <v>94</v>
      </c>
      <c r="D16" s="19" t="s">
        <v>18</v>
      </c>
      <c r="E16" s="19" t="s">
        <v>19</v>
      </c>
      <c r="F16" s="19" t="s">
        <v>85</v>
      </c>
      <c r="G16" s="19" t="s">
        <v>86</v>
      </c>
      <c r="H16" s="19" t="s">
        <v>95</v>
      </c>
      <c r="I16" s="19" t="s">
        <v>88</v>
      </c>
      <c r="J16" s="19">
        <v>6</v>
      </c>
      <c r="K16" s="19" t="s">
        <v>32</v>
      </c>
      <c r="L16" s="19" t="s">
        <v>96</v>
      </c>
      <c r="M16" s="19">
        <f t="shared" si="0"/>
        <v>16200</v>
      </c>
      <c r="N16" s="19"/>
      <c r="O16" s="30"/>
    </row>
    <row r="17" s="4" customFormat="1" ht="37.5" spans="1:15">
      <c r="A17" s="20"/>
      <c r="B17" s="20"/>
      <c r="C17" s="19" t="s">
        <v>97</v>
      </c>
      <c r="D17" s="19" t="s">
        <v>18</v>
      </c>
      <c r="E17" s="19" t="s">
        <v>19</v>
      </c>
      <c r="F17" s="19" t="s">
        <v>98</v>
      </c>
      <c r="G17" s="19" t="s">
        <v>99</v>
      </c>
      <c r="H17" s="19" t="s">
        <v>100</v>
      </c>
      <c r="I17" s="19" t="s">
        <v>101</v>
      </c>
      <c r="J17" s="19">
        <v>60</v>
      </c>
      <c r="K17" s="19" t="s">
        <v>102</v>
      </c>
      <c r="L17" s="19" t="s">
        <v>103</v>
      </c>
      <c r="M17" s="19">
        <f t="shared" si="0"/>
        <v>159000</v>
      </c>
      <c r="N17" s="19"/>
      <c r="O17" s="30"/>
    </row>
    <row r="18" s="15" customFormat="1" ht="37.5" spans="1:15">
      <c r="A18" s="20"/>
      <c r="B18" s="21"/>
      <c r="C18" s="19" t="s">
        <v>104</v>
      </c>
      <c r="D18" s="19" t="s">
        <v>18</v>
      </c>
      <c r="E18" s="19" t="s">
        <v>19</v>
      </c>
      <c r="F18" s="19" t="s">
        <v>98</v>
      </c>
      <c r="G18" s="19" t="s">
        <v>99</v>
      </c>
      <c r="H18" s="19" t="s">
        <v>105</v>
      </c>
      <c r="I18" s="19" t="s">
        <v>106</v>
      </c>
      <c r="J18" s="19">
        <v>6</v>
      </c>
      <c r="K18" s="19" t="s">
        <v>102</v>
      </c>
      <c r="L18" s="19" t="s">
        <v>107</v>
      </c>
      <c r="M18" s="19">
        <f t="shared" si="0"/>
        <v>4320</v>
      </c>
      <c r="N18" s="19"/>
      <c r="O18" s="31"/>
    </row>
    <row r="19" s="4" customFormat="1" ht="93.75" spans="1:15">
      <c r="A19" s="20"/>
      <c r="B19" s="17" t="s">
        <v>108</v>
      </c>
      <c r="C19" s="19" t="s">
        <v>109</v>
      </c>
      <c r="D19" s="19" t="s">
        <v>18</v>
      </c>
      <c r="E19" s="19" t="s">
        <v>19</v>
      </c>
      <c r="F19" s="19" t="s">
        <v>110</v>
      </c>
      <c r="G19" s="19" t="s">
        <v>111</v>
      </c>
      <c r="H19" s="19" t="s">
        <v>112</v>
      </c>
      <c r="I19" s="19" t="s">
        <v>113</v>
      </c>
      <c r="J19" s="19">
        <v>4</v>
      </c>
      <c r="K19" s="19" t="s">
        <v>32</v>
      </c>
      <c r="L19" s="19" t="s">
        <v>114</v>
      </c>
      <c r="M19" s="19">
        <f t="shared" si="0"/>
        <v>1381200</v>
      </c>
      <c r="N19" s="19"/>
      <c r="O19" s="27">
        <f>SUM(M19:M20)</f>
        <v>1792800</v>
      </c>
    </row>
    <row r="20" s="4" customFormat="1" ht="56.25" spans="1:15">
      <c r="A20" s="20"/>
      <c r="B20" s="21"/>
      <c r="C20" s="19" t="s">
        <v>115</v>
      </c>
      <c r="D20" s="19" t="s">
        <v>18</v>
      </c>
      <c r="E20" s="19" t="s">
        <v>19</v>
      </c>
      <c r="F20" s="19" t="s">
        <v>116</v>
      </c>
      <c r="G20" s="19" t="s">
        <v>117</v>
      </c>
      <c r="H20" s="19" t="s">
        <v>118</v>
      </c>
      <c r="I20" s="19" t="s">
        <v>119</v>
      </c>
      <c r="J20" s="19">
        <v>4</v>
      </c>
      <c r="K20" s="19" t="s">
        <v>32</v>
      </c>
      <c r="L20" s="19" t="s">
        <v>120</v>
      </c>
      <c r="M20" s="19">
        <f t="shared" si="0"/>
        <v>411600</v>
      </c>
      <c r="N20" s="19"/>
      <c r="O20" s="21"/>
    </row>
    <row r="21" s="15" customFormat="1" ht="75" spans="1:15">
      <c r="A21" s="20"/>
      <c r="B21" s="18" t="s">
        <v>121</v>
      </c>
      <c r="C21" s="19" t="s">
        <v>122</v>
      </c>
      <c r="D21" s="19" t="s">
        <v>18</v>
      </c>
      <c r="E21" s="19" t="s">
        <v>19</v>
      </c>
      <c r="F21" s="19" t="s">
        <v>123</v>
      </c>
      <c r="G21" s="19" t="s">
        <v>123</v>
      </c>
      <c r="H21" s="19" t="s">
        <v>124</v>
      </c>
      <c r="I21" s="19" t="s">
        <v>125</v>
      </c>
      <c r="J21" s="19">
        <v>4</v>
      </c>
      <c r="K21" s="19" t="s">
        <v>40</v>
      </c>
      <c r="L21" s="19" t="s">
        <v>126</v>
      </c>
      <c r="M21" s="19">
        <f t="shared" si="0"/>
        <v>1434800</v>
      </c>
      <c r="N21" s="19"/>
      <c r="O21" s="26">
        <f>M21</f>
        <v>1434800</v>
      </c>
    </row>
    <row r="22" s="15" customFormat="1" ht="56.25" spans="1:15">
      <c r="A22" s="20"/>
      <c r="B22" s="17" t="s">
        <v>127</v>
      </c>
      <c r="C22" s="19" t="s">
        <v>128</v>
      </c>
      <c r="D22" s="19" t="s">
        <v>18</v>
      </c>
      <c r="E22" s="19" t="s">
        <v>36</v>
      </c>
      <c r="F22" s="19" t="s">
        <v>129</v>
      </c>
      <c r="G22" s="19" t="s">
        <v>130</v>
      </c>
      <c r="H22" s="19" t="s">
        <v>131</v>
      </c>
      <c r="I22" s="19" t="s">
        <v>132</v>
      </c>
      <c r="J22" s="28">
        <v>1</v>
      </c>
      <c r="K22" s="32" t="s">
        <v>40</v>
      </c>
      <c r="L22" s="28">
        <v>150000</v>
      </c>
      <c r="M22" s="28">
        <f t="shared" si="0"/>
        <v>150000</v>
      </c>
      <c r="N22" s="28"/>
      <c r="O22" s="17">
        <f>SUM(M22:M29)</f>
        <v>1586000</v>
      </c>
    </row>
    <row r="23" s="15" customFormat="1" ht="56.25" spans="1:15">
      <c r="A23" s="20"/>
      <c r="B23" s="20"/>
      <c r="C23" s="19" t="s">
        <v>133</v>
      </c>
      <c r="D23" s="19" t="s">
        <v>18</v>
      </c>
      <c r="E23" s="19" t="s">
        <v>68</v>
      </c>
      <c r="F23" s="19" t="s">
        <v>134</v>
      </c>
      <c r="G23" s="19" t="s">
        <v>135</v>
      </c>
      <c r="H23" s="19" t="s">
        <v>136</v>
      </c>
      <c r="I23" s="19" t="s">
        <v>137</v>
      </c>
      <c r="J23" s="28">
        <v>4</v>
      </c>
      <c r="K23" s="32" t="s">
        <v>40</v>
      </c>
      <c r="L23" s="28">
        <v>110600</v>
      </c>
      <c r="M23" s="28">
        <f t="shared" si="0"/>
        <v>442400</v>
      </c>
      <c r="N23" s="28" t="s">
        <v>138</v>
      </c>
      <c r="O23" s="20"/>
    </row>
    <row r="24" s="15" customFormat="1" ht="37.5" spans="1:15">
      <c r="A24" s="20"/>
      <c r="B24" s="20"/>
      <c r="C24" s="19" t="s">
        <v>139</v>
      </c>
      <c r="D24" s="19" t="s">
        <v>18</v>
      </c>
      <c r="E24" s="19" t="s">
        <v>68</v>
      </c>
      <c r="F24" s="19" t="s">
        <v>134</v>
      </c>
      <c r="G24" s="19" t="s">
        <v>140</v>
      </c>
      <c r="H24" s="19" t="s">
        <v>141</v>
      </c>
      <c r="I24" s="19" t="s">
        <v>142</v>
      </c>
      <c r="J24" s="28">
        <v>2</v>
      </c>
      <c r="K24" s="28" t="s">
        <v>40</v>
      </c>
      <c r="L24" s="28">
        <v>80000</v>
      </c>
      <c r="M24" s="28">
        <f t="shared" si="0"/>
        <v>160000</v>
      </c>
      <c r="N24" s="28"/>
      <c r="O24" s="20"/>
    </row>
    <row r="25" s="15" customFormat="1" ht="37.5" spans="1:15">
      <c r="A25" s="20"/>
      <c r="B25" s="20"/>
      <c r="C25" s="19" t="s">
        <v>143</v>
      </c>
      <c r="D25" s="19" t="s">
        <v>18</v>
      </c>
      <c r="E25" s="19" t="s">
        <v>36</v>
      </c>
      <c r="F25" s="19" t="s">
        <v>129</v>
      </c>
      <c r="G25" s="19" t="s">
        <v>144</v>
      </c>
      <c r="H25" s="19" t="s">
        <v>145</v>
      </c>
      <c r="I25" s="28"/>
      <c r="J25" s="28">
        <v>2</v>
      </c>
      <c r="K25" s="28" t="s">
        <v>40</v>
      </c>
      <c r="L25" s="28">
        <v>158400</v>
      </c>
      <c r="M25" s="28">
        <v>316800</v>
      </c>
      <c r="N25" s="28"/>
      <c r="O25" s="20"/>
    </row>
    <row r="26" s="15" customFormat="1" ht="37.5" spans="1:15">
      <c r="A26" s="20"/>
      <c r="B26" s="20"/>
      <c r="C26" s="19" t="s">
        <v>146</v>
      </c>
      <c r="D26" s="19" t="s">
        <v>18</v>
      </c>
      <c r="E26" s="19" t="s">
        <v>36</v>
      </c>
      <c r="F26" s="19" t="s">
        <v>129</v>
      </c>
      <c r="G26" s="19" t="s">
        <v>144</v>
      </c>
      <c r="H26" s="19" t="s">
        <v>145</v>
      </c>
      <c r="I26" s="28"/>
      <c r="J26" s="28">
        <v>2</v>
      </c>
      <c r="K26" s="28" t="s">
        <v>40</v>
      </c>
      <c r="L26" s="28">
        <v>158400</v>
      </c>
      <c r="M26" s="28">
        <v>316800</v>
      </c>
      <c r="N26" s="28"/>
      <c r="O26" s="20"/>
    </row>
    <row r="27" s="15" customFormat="1" ht="18.75" spans="1:15">
      <c r="A27" s="20"/>
      <c r="B27" s="20"/>
      <c r="C27" s="19" t="s">
        <v>147</v>
      </c>
      <c r="D27" s="19" t="s">
        <v>18</v>
      </c>
      <c r="E27" s="19"/>
      <c r="F27" s="19"/>
      <c r="G27" s="19"/>
      <c r="H27" s="19" t="s">
        <v>148</v>
      </c>
      <c r="I27" s="19"/>
      <c r="J27" s="28">
        <v>2</v>
      </c>
      <c r="K27" s="28" t="s">
        <v>40</v>
      </c>
      <c r="L27" s="28">
        <v>70000</v>
      </c>
      <c r="M27" s="28">
        <f t="shared" ref="M27:M58" si="1">J27*L27</f>
        <v>140000</v>
      </c>
      <c r="N27" s="28" t="s">
        <v>149</v>
      </c>
      <c r="O27" s="20"/>
    </row>
    <row r="28" s="15" customFormat="1" ht="37.5" spans="1:15">
      <c r="A28" s="20"/>
      <c r="B28" s="20"/>
      <c r="C28" s="19" t="s">
        <v>150</v>
      </c>
      <c r="D28" s="19" t="s">
        <v>18</v>
      </c>
      <c r="E28" s="19" t="s">
        <v>36</v>
      </c>
      <c r="F28" s="19" t="s">
        <v>151</v>
      </c>
      <c r="G28" s="19" t="s">
        <v>152</v>
      </c>
      <c r="H28" s="19" t="s">
        <v>153</v>
      </c>
      <c r="I28" s="19"/>
      <c r="J28" s="28">
        <v>1</v>
      </c>
      <c r="K28" s="28" t="s">
        <v>40</v>
      </c>
      <c r="L28" s="28">
        <v>30000</v>
      </c>
      <c r="M28" s="28">
        <f t="shared" si="1"/>
        <v>30000</v>
      </c>
      <c r="N28" s="28"/>
      <c r="O28" s="20"/>
    </row>
    <row r="29" s="15" customFormat="1" ht="37.5" spans="1:15">
      <c r="A29" s="20"/>
      <c r="B29" s="21"/>
      <c r="C29" s="19" t="s">
        <v>154</v>
      </c>
      <c r="D29" s="19" t="s">
        <v>18</v>
      </c>
      <c r="E29" s="19" t="s">
        <v>36</v>
      </c>
      <c r="F29" s="19" t="s">
        <v>151</v>
      </c>
      <c r="G29" s="19" t="s">
        <v>152</v>
      </c>
      <c r="H29" s="19" t="s">
        <v>153</v>
      </c>
      <c r="I29" s="19"/>
      <c r="J29" s="28">
        <v>1</v>
      </c>
      <c r="K29" s="28" t="s">
        <v>40</v>
      </c>
      <c r="L29" s="28">
        <v>30000</v>
      </c>
      <c r="M29" s="28">
        <f t="shared" si="1"/>
        <v>30000</v>
      </c>
      <c r="N29" s="28"/>
      <c r="O29" s="21"/>
    </row>
    <row r="30" s="15" customFormat="1" ht="18.75" spans="1:15">
      <c r="A30" s="20"/>
      <c r="B30" s="17" t="s">
        <v>155</v>
      </c>
      <c r="C30" s="19" t="s">
        <v>156</v>
      </c>
      <c r="D30" s="19" t="s">
        <v>18</v>
      </c>
      <c r="E30" s="19" t="s">
        <v>68</v>
      </c>
      <c r="F30" s="19" t="s">
        <v>69</v>
      </c>
      <c r="G30" s="19" t="s">
        <v>157</v>
      </c>
      <c r="H30" s="19" t="s">
        <v>157</v>
      </c>
      <c r="I30" s="19" t="s">
        <v>158</v>
      </c>
      <c r="J30" s="28">
        <v>1</v>
      </c>
      <c r="K30" s="32" t="s">
        <v>54</v>
      </c>
      <c r="L30" s="28">
        <v>60000</v>
      </c>
      <c r="M30" s="28">
        <f t="shared" si="1"/>
        <v>60000</v>
      </c>
      <c r="N30" s="28"/>
      <c r="O30" s="27">
        <f>SUM(M30:M31)</f>
        <v>420000</v>
      </c>
    </row>
    <row r="31" s="15" customFormat="1" ht="37.5" spans="1:15">
      <c r="A31" s="21"/>
      <c r="B31" s="21"/>
      <c r="C31" s="19" t="s">
        <v>159</v>
      </c>
      <c r="D31" s="19" t="s">
        <v>18</v>
      </c>
      <c r="E31" s="19" t="s">
        <v>160</v>
      </c>
      <c r="F31" s="19" t="s">
        <v>161</v>
      </c>
      <c r="G31" s="19" t="s">
        <v>162</v>
      </c>
      <c r="H31" s="19" t="s">
        <v>163</v>
      </c>
      <c r="I31" s="19" t="s">
        <v>163</v>
      </c>
      <c r="J31" s="28">
        <v>45</v>
      </c>
      <c r="K31" s="32" t="s">
        <v>164</v>
      </c>
      <c r="L31" s="28">
        <v>8000</v>
      </c>
      <c r="M31" s="28">
        <f t="shared" si="1"/>
        <v>360000</v>
      </c>
      <c r="N31" s="28"/>
      <c r="O31" s="21"/>
    </row>
    <row r="32" s="15" customFormat="1" ht="18.75" spans="1:15">
      <c r="A32" s="35" t="s">
        <v>165</v>
      </c>
      <c r="B32" s="17" t="s">
        <v>166</v>
      </c>
      <c r="C32" s="19" t="s">
        <v>167</v>
      </c>
      <c r="D32" s="19" t="s">
        <v>18</v>
      </c>
      <c r="E32" s="19" t="s">
        <v>168</v>
      </c>
      <c r="F32" s="19" t="s">
        <v>169</v>
      </c>
      <c r="G32" s="19" t="s">
        <v>170</v>
      </c>
      <c r="H32" s="19" t="s">
        <v>171</v>
      </c>
      <c r="I32" s="19" t="s">
        <v>172</v>
      </c>
      <c r="J32" s="19" t="s">
        <v>173</v>
      </c>
      <c r="K32" s="19" t="s">
        <v>174</v>
      </c>
      <c r="L32" s="19" t="s">
        <v>175</v>
      </c>
      <c r="M32" s="19">
        <f t="shared" si="1"/>
        <v>937094</v>
      </c>
      <c r="N32" s="19" t="s">
        <v>176</v>
      </c>
      <c r="O32" s="27">
        <f>SUM(M32:M54)</f>
        <v>3606883.1266</v>
      </c>
    </row>
    <row r="33" s="15" customFormat="1" ht="37.5" spans="1:15">
      <c r="A33" s="23"/>
      <c r="B33" s="20"/>
      <c r="C33" s="19" t="s">
        <v>177</v>
      </c>
      <c r="D33" s="19" t="s">
        <v>18</v>
      </c>
      <c r="E33" s="19" t="s">
        <v>168</v>
      </c>
      <c r="F33" s="19" t="s">
        <v>178</v>
      </c>
      <c r="G33" s="19" t="s">
        <v>179</v>
      </c>
      <c r="H33" s="19" t="s">
        <v>180</v>
      </c>
      <c r="I33" s="19"/>
      <c r="J33" s="19">
        <v>12</v>
      </c>
      <c r="K33" s="19" t="s">
        <v>102</v>
      </c>
      <c r="L33" s="19" t="s">
        <v>181</v>
      </c>
      <c r="M33" s="19">
        <f t="shared" si="1"/>
        <v>8040</v>
      </c>
      <c r="N33" s="19" t="s">
        <v>182</v>
      </c>
      <c r="O33" s="20"/>
    </row>
    <row r="34" s="15" customFormat="1" ht="18.75" spans="1:15">
      <c r="A34" s="23"/>
      <c r="B34" s="20"/>
      <c r="C34" s="19" t="s">
        <v>183</v>
      </c>
      <c r="D34" s="19" t="s">
        <v>18</v>
      </c>
      <c r="E34" s="19" t="s">
        <v>168</v>
      </c>
      <c r="F34" s="19" t="s">
        <v>169</v>
      </c>
      <c r="G34" s="19" t="s">
        <v>170</v>
      </c>
      <c r="H34" s="19" t="s">
        <v>184</v>
      </c>
      <c r="I34" s="19" t="s">
        <v>172</v>
      </c>
      <c r="J34" s="19" t="s">
        <v>185</v>
      </c>
      <c r="K34" s="19" t="s">
        <v>174</v>
      </c>
      <c r="L34" s="19" t="s">
        <v>186</v>
      </c>
      <c r="M34" s="19">
        <f t="shared" si="1"/>
        <v>31200</v>
      </c>
      <c r="N34" s="19" t="s">
        <v>187</v>
      </c>
      <c r="O34" s="20"/>
    </row>
    <row r="35" s="15" customFormat="1" ht="37.5" spans="1:15">
      <c r="A35" s="23"/>
      <c r="B35" s="20"/>
      <c r="C35" s="19" t="s">
        <v>188</v>
      </c>
      <c r="D35" s="19" t="s">
        <v>18</v>
      </c>
      <c r="E35" s="19" t="s">
        <v>168</v>
      </c>
      <c r="F35" s="19" t="s">
        <v>178</v>
      </c>
      <c r="G35" s="19" t="s">
        <v>179</v>
      </c>
      <c r="H35" s="19" t="s">
        <v>189</v>
      </c>
      <c r="I35" s="19"/>
      <c r="J35" s="19">
        <v>12</v>
      </c>
      <c r="K35" s="19" t="s">
        <v>102</v>
      </c>
      <c r="L35" s="19" t="s">
        <v>190</v>
      </c>
      <c r="M35" s="19">
        <f t="shared" si="1"/>
        <v>5880</v>
      </c>
      <c r="N35" s="19" t="s">
        <v>191</v>
      </c>
      <c r="O35" s="20"/>
    </row>
    <row r="36" s="4" customFormat="1" ht="18.75" spans="1:15">
      <c r="A36" s="23"/>
      <c r="B36" s="20"/>
      <c r="C36" s="19" t="s">
        <v>192</v>
      </c>
      <c r="D36" s="19" t="s">
        <v>18</v>
      </c>
      <c r="E36" s="19" t="s">
        <v>168</v>
      </c>
      <c r="F36" s="19" t="s">
        <v>169</v>
      </c>
      <c r="G36" s="19" t="s">
        <v>170</v>
      </c>
      <c r="H36" s="19" t="s">
        <v>193</v>
      </c>
      <c r="I36" s="19" t="s">
        <v>172</v>
      </c>
      <c r="J36" s="19" t="s">
        <v>194</v>
      </c>
      <c r="K36" s="19" t="s">
        <v>174</v>
      </c>
      <c r="L36" s="19" t="s">
        <v>195</v>
      </c>
      <c r="M36" s="19">
        <f t="shared" si="1"/>
        <v>1062860</v>
      </c>
      <c r="N36" s="19" t="s">
        <v>196</v>
      </c>
      <c r="O36" s="20"/>
    </row>
    <row r="37" s="4" customFormat="1" ht="37.5" spans="1:15">
      <c r="A37" s="23"/>
      <c r="B37" s="20"/>
      <c r="C37" s="19" t="s">
        <v>197</v>
      </c>
      <c r="D37" s="19" t="s">
        <v>18</v>
      </c>
      <c r="E37" s="19" t="s">
        <v>168</v>
      </c>
      <c r="F37" s="19" t="s">
        <v>178</v>
      </c>
      <c r="G37" s="19" t="s">
        <v>179</v>
      </c>
      <c r="H37" s="19" t="s">
        <v>198</v>
      </c>
      <c r="I37" s="19"/>
      <c r="J37" s="19">
        <v>36</v>
      </c>
      <c r="K37" s="19" t="s">
        <v>102</v>
      </c>
      <c r="L37" s="19" t="s">
        <v>199</v>
      </c>
      <c r="M37" s="19">
        <f t="shared" si="1"/>
        <v>29520</v>
      </c>
      <c r="N37" s="19" t="s">
        <v>196</v>
      </c>
      <c r="O37" s="20"/>
    </row>
    <row r="38" s="4" customFormat="1" ht="37.5" spans="1:15">
      <c r="A38" s="23"/>
      <c r="B38" s="20"/>
      <c r="C38" s="19" t="s">
        <v>200</v>
      </c>
      <c r="D38" s="19" t="s">
        <v>18</v>
      </c>
      <c r="E38" s="19" t="s">
        <v>168</v>
      </c>
      <c r="F38" s="19" t="s">
        <v>178</v>
      </c>
      <c r="G38" s="19" t="s">
        <v>201</v>
      </c>
      <c r="H38" s="19" t="s">
        <v>202</v>
      </c>
      <c r="I38" s="19" t="s">
        <v>203</v>
      </c>
      <c r="J38" s="19">
        <v>16</v>
      </c>
      <c r="K38" s="19" t="s">
        <v>102</v>
      </c>
      <c r="L38" s="19" t="s">
        <v>204</v>
      </c>
      <c r="M38" s="19">
        <f t="shared" si="1"/>
        <v>80000</v>
      </c>
      <c r="N38" s="19"/>
      <c r="O38" s="20"/>
    </row>
    <row r="39" s="4" customFormat="1" ht="37.5" spans="1:15">
      <c r="A39" s="23"/>
      <c r="B39" s="20"/>
      <c r="C39" s="19" t="s">
        <v>205</v>
      </c>
      <c r="D39" s="19" t="s">
        <v>18</v>
      </c>
      <c r="E39" s="19" t="s">
        <v>168</v>
      </c>
      <c r="F39" s="19" t="s">
        <v>178</v>
      </c>
      <c r="G39" s="19" t="s">
        <v>201</v>
      </c>
      <c r="H39" s="19" t="s">
        <v>206</v>
      </c>
      <c r="I39" s="19" t="s">
        <v>203</v>
      </c>
      <c r="J39" s="19">
        <v>16</v>
      </c>
      <c r="K39" s="19" t="s">
        <v>102</v>
      </c>
      <c r="L39" s="19" t="s">
        <v>204</v>
      </c>
      <c r="M39" s="19">
        <f t="shared" si="1"/>
        <v>80000</v>
      </c>
      <c r="N39" s="19"/>
      <c r="O39" s="20"/>
    </row>
    <row r="40" s="4" customFormat="1" ht="37.5" spans="1:15">
      <c r="A40" s="23"/>
      <c r="B40" s="20"/>
      <c r="C40" s="19" t="s">
        <v>207</v>
      </c>
      <c r="D40" s="19" t="s">
        <v>18</v>
      </c>
      <c r="E40" s="19" t="s">
        <v>168</v>
      </c>
      <c r="F40" s="19" t="s">
        <v>169</v>
      </c>
      <c r="G40" s="19" t="s">
        <v>208</v>
      </c>
      <c r="H40" s="19" t="s">
        <v>209</v>
      </c>
      <c r="I40" s="19" t="s">
        <v>210</v>
      </c>
      <c r="J40" s="19" t="s">
        <v>211</v>
      </c>
      <c r="K40" s="19" t="s">
        <v>174</v>
      </c>
      <c r="L40" s="19" t="s">
        <v>212</v>
      </c>
      <c r="M40" s="19">
        <f t="shared" si="1"/>
        <v>74266.24</v>
      </c>
      <c r="N40" s="19"/>
      <c r="O40" s="20"/>
    </row>
    <row r="41" s="4" customFormat="1" ht="18.75" spans="1:15">
      <c r="A41" s="23"/>
      <c r="B41" s="20"/>
      <c r="C41" s="19" t="s">
        <v>213</v>
      </c>
      <c r="D41" s="19" t="s">
        <v>18</v>
      </c>
      <c r="E41" s="19" t="s">
        <v>168</v>
      </c>
      <c r="F41" s="19" t="s">
        <v>169</v>
      </c>
      <c r="G41" s="19" t="s">
        <v>214</v>
      </c>
      <c r="H41" s="19" t="s">
        <v>215</v>
      </c>
      <c r="I41" s="19"/>
      <c r="J41" s="19" t="s">
        <v>216</v>
      </c>
      <c r="K41" s="19" t="s">
        <v>174</v>
      </c>
      <c r="L41" s="19" t="s">
        <v>217</v>
      </c>
      <c r="M41" s="19">
        <f t="shared" si="1"/>
        <v>112995.932</v>
      </c>
      <c r="N41" s="19"/>
      <c r="O41" s="20"/>
    </row>
    <row r="42" s="4" customFormat="1" ht="18.75" spans="1:15">
      <c r="A42" s="23"/>
      <c r="B42" s="20"/>
      <c r="C42" s="19" t="s">
        <v>218</v>
      </c>
      <c r="D42" s="19" t="s">
        <v>18</v>
      </c>
      <c r="E42" s="19" t="s">
        <v>168</v>
      </c>
      <c r="F42" s="19" t="s">
        <v>169</v>
      </c>
      <c r="G42" s="19" t="s">
        <v>214</v>
      </c>
      <c r="H42" s="19" t="s">
        <v>219</v>
      </c>
      <c r="I42" s="19"/>
      <c r="J42" s="19" t="s">
        <v>220</v>
      </c>
      <c r="K42" s="19" t="s">
        <v>174</v>
      </c>
      <c r="L42" s="19" t="s">
        <v>221</v>
      </c>
      <c r="M42" s="19">
        <f t="shared" si="1"/>
        <v>6850.173</v>
      </c>
      <c r="N42" s="19"/>
      <c r="O42" s="20"/>
    </row>
    <row r="43" s="4" customFormat="1" ht="18.75" spans="1:15">
      <c r="A43" s="23"/>
      <c r="B43" s="20"/>
      <c r="C43" s="19" t="s">
        <v>222</v>
      </c>
      <c r="D43" s="19" t="s">
        <v>18</v>
      </c>
      <c r="E43" s="19" t="s">
        <v>168</v>
      </c>
      <c r="F43" s="19" t="s">
        <v>169</v>
      </c>
      <c r="G43" s="19" t="s">
        <v>214</v>
      </c>
      <c r="H43" s="19" t="s">
        <v>223</v>
      </c>
      <c r="I43" s="19"/>
      <c r="J43" s="19" t="s">
        <v>224</v>
      </c>
      <c r="K43" s="19" t="s">
        <v>174</v>
      </c>
      <c r="L43" s="19" t="s">
        <v>225</v>
      </c>
      <c r="M43" s="19">
        <f t="shared" si="1"/>
        <v>33921.2666</v>
      </c>
      <c r="N43" s="19"/>
      <c r="O43" s="20"/>
    </row>
    <row r="44" s="15" customFormat="1" ht="18.75" spans="1:15">
      <c r="A44" s="23"/>
      <c r="B44" s="20"/>
      <c r="C44" s="19" t="s">
        <v>226</v>
      </c>
      <c r="D44" s="19" t="s">
        <v>18</v>
      </c>
      <c r="E44" s="19" t="s">
        <v>168</v>
      </c>
      <c r="F44" s="19" t="s">
        <v>169</v>
      </c>
      <c r="G44" s="19" t="s">
        <v>214</v>
      </c>
      <c r="H44" s="19" t="s">
        <v>227</v>
      </c>
      <c r="I44" s="19"/>
      <c r="J44" s="19" t="s">
        <v>228</v>
      </c>
      <c r="K44" s="19" t="s">
        <v>174</v>
      </c>
      <c r="L44" s="19" t="s">
        <v>229</v>
      </c>
      <c r="M44" s="19">
        <f t="shared" si="1"/>
        <v>3391.8645</v>
      </c>
      <c r="N44" s="19"/>
      <c r="O44" s="20"/>
    </row>
    <row r="45" s="15" customFormat="1" ht="18.75" spans="1:15">
      <c r="A45" s="23"/>
      <c r="B45" s="20"/>
      <c r="C45" s="19" t="s">
        <v>230</v>
      </c>
      <c r="D45" s="19" t="s">
        <v>18</v>
      </c>
      <c r="E45" s="19" t="s">
        <v>168</v>
      </c>
      <c r="F45" s="19" t="s">
        <v>169</v>
      </c>
      <c r="G45" s="19" t="s">
        <v>214</v>
      </c>
      <c r="H45" s="19" t="s">
        <v>231</v>
      </c>
      <c r="I45" s="19"/>
      <c r="J45" s="19" t="s">
        <v>228</v>
      </c>
      <c r="K45" s="19" t="s">
        <v>174</v>
      </c>
      <c r="L45" s="19" t="s">
        <v>232</v>
      </c>
      <c r="M45" s="19">
        <f t="shared" si="1"/>
        <v>4196.6505</v>
      </c>
      <c r="N45" s="19"/>
      <c r="O45" s="20"/>
    </row>
    <row r="46" s="15" customFormat="1" ht="18.75" spans="1:15">
      <c r="A46" s="23"/>
      <c r="B46" s="20"/>
      <c r="C46" s="19" t="s">
        <v>233</v>
      </c>
      <c r="D46" s="19" t="s">
        <v>18</v>
      </c>
      <c r="E46" s="19" t="s">
        <v>168</v>
      </c>
      <c r="F46" s="19" t="s">
        <v>169</v>
      </c>
      <c r="G46" s="19" t="s">
        <v>234</v>
      </c>
      <c r="H46" s="19" t="s">
        <v>235</v>
      </c>
      <c r="I46" s="33"/>
      <c r="J46" s="28">
        <v>15000</v>
      </c>
      <c r="K46" s="28" t="s">
        <v>236</v>
      </c>
      <c r="L46" s="28">
        <v>16.99</v>
      </c>
      <c r="M46" s="28">
        <f t="shared" si="1"/>
        <v>254850</v>
      </c>
      <c r="N46" s="28"/>
      <c r="O46" s="20"/>
    </row>
    <row r="47" s="15" customFormat="1" ht="18.75" spans="1:15">
      <c r="A47" s="23"/>
      <c r="B47" s="20"/>
      <c r="C47" s="19" t="s">
        <v>237</v>
      </c>
      <c r="D47" s="19" t="s">
        <v>18</v>
      </c>
      <c r="E47" s="19" t="s">
        <v>168</v>
      </c>
      <c r="F47" s="19" t="s">
        <v>169</v>
      </c>
      <c r="G47" s="19" t="s">
        <v>234</v>
      </c>
      <c r="H47" s="19" t="s">
        <v>238</v>
      </c>
      <c r="I47" s="33"/>
      <c r="J47" s="28">
        <v>1100</v>
      </c>
      <c r="K47" s="28" t="s">
        <v>236</v>
      </c>
      <c r="L47" s="28">
        <v>24.62</v>
      </c>
      <c r="M47" s="28">
        <f t="shared" si="1"/>
        <v>27082</v>
      </c>
      <c r="N47" s="28"/>
      <c r="O47" s="20"/>
    </row>
    <row r="48" s="15" customFormat="1" ht="18.75" spans="1:15">
      <c r="A48" s="23"/>
      <c r="B48" s="20"/>
      <c r="C48" s="19" t="s">
        <v>239</v>
      </c>
      <c r="D48" s="19" t="s">
        <v>18</v>
      </c>
      <c r="E48" s="19" t="s">
        <v>168</v>
      </c>
      <c r="F48" s="19" t="s">
        <v>169</v>
      </c>
      <c r="G48" s="19" t="s">
        <v>234</v>
      </c>
      <c r="H48" s="19" t="s">
        <v>240</v>
      </c>
      <c r="I48" s="33"/>
      <c r="J48" s="28">
        <v>30000</v>
      </c>
      <c r="K48" s="28" t="s">
        <v>236</v>
      </c>
      <c r="L48" s="28">
        <v>12.2</v>
      </c>
      <c r="M48" s="28">
        <f t="shared" si="1"/>
        <v>366000</v>
      </c>
      <c r="N48" s="28"/>
      <c r="O48" s="20"/>
    </row>
    <row r="49" s="15" customFormat="1" ht="18.75" spans="1:15">
      <c r="A49" s="23"/>
      <c r="B49" s="20"/>
      <c r="C49" s="19" t="s">
        <v>241</v>
      </c>
      <c r="D49" s="19" t="s">
        <v>18</v>
      </c>
      <c r="E49" s="19" t="s">
        <v>168</v>
      </c>
      <c r="F49" s="19" t="s">
        <v>169</v>
      </c>
      <c r="G49" s="19" t="s">
        <v>234</v>
      </c>
      <c r="H49" s="19" t="s">
        <v>242</v>
      </c>
      <c r="I49" s="33"/>
      <c r="J49" s="28">
        <v>12000</v>
      </c>
      <c r="K49" s="28" t="s">
        <v>236</v>
      </c>
      <c r="L49" s="28">
        <v>26.22</v>
      </c>
      <c r="M49" s="28">
        <f t="shared" si="1"/>
        <v>314640</v>
      </c>
      <c r="N49" s="28"/>
      <c r="O49" s="20"/>
    </row>
    <row r="50" s="15" customFormat="1" ht="18.75" spans="1:15">
      <c r="A50" s="23"/>
      <c r="B50" s="20"/>
      <c r="C50" s="19" t="s">
        <v>243</v>
      </c>
      <c r="D50" s="19" t="s">
        <v>18</v>
      </c>
      <c r="E50" s="19" t="s">
        <v>168</v>
      </c>
      <c r="F50" s="19" t="s">
        <v>169</v>
      </c>
      <c r="G50" s="19" t="s">
        <v>234</v>
      </c>
      <c r="H50" s="19" t="s">
        <v>244</v>
      </c>
      <c r="I50" s="33"/>
      <c r="J50" s="28">
        <v>3000</v>
      </c>
      <c r="K50" s="28" t="s">
        <v>236</v>
      </c>
      <c r="L50" s="28">
        <v>15.52</v>
      </c>
      <c r="M50" s="28">
        <f t="shared" si="1"/>
        <v>46560</v>
      </c>
      <c r="N50" s="28"/>
      <c r="O50" s="20"/>
    </row>
    <row r="51" s="15" customFormat="1" ht="18.75" spans="1:15">
      <c r="A51" s="23"/>
      <c r="B51" s="20"/>
      <c r="C51" s="19" t="s">
        <v>245</v>
      </c>
      <c r="D51" s="19" t="s">
        <v>18</v>
      </c>
      <c r="E51" s="19" t="s">
        <v>168</v>
      </c>
      <c r="F51" s="19" t="s">
        <v>169</v>
      </c>
      <c r="G51" s="19" t="s">
        <v>214</v>
      </c>
      <c r="H51" s="19" t="s">
        <v>246</v>
      </c>
      <c r="I51" s="33"/>
      <c r="J51" s="28">
        <v>3</v>
      </c>
      <c r="K51" s="28" t="s">
        <v>174</v>
      </c>
      <c r="L51" s="28">
        <v>11540</v>
      </c>
      <c r="M51" s="28">
        <f t="shared" si="1"/>
        <v>34620</v>
      </c>
      <c r="N51" s="28"/>
      <c r="O51" s="20"/>
    </row>
    <row r="52" s="15" customFormat="1" ht="18.75" spans="1:15">
      <c r="A52" s="23"/>
      <c r="B52" s="20"/>
      <c r="C52" s="19" t="s">
        <v>247</v>
      </c>
      <c r="D52" s="19" t="s">
        <v>18</v>
      </c>
      <c r="E52" s="19" t="s">
        <v>168</v>
      </c>
      <c r="F52" s="19" t="s">
        <v>169</v>
      </c>
      <c r="G52" s="19" t="s">
        <v>214</v>
      </c>
      <c r="H52" s="19" t="s">
        <v>248</v>
      </c>
      <c r="I52" s="33"/>
      <c r="J52" s="28">
        <v>0.5</v>
      </c>
      <c r="K52" s="28" t="s">
        <v>174</v>
      </c>
      <c r="L52" s="28">
        <v>20280</v>
      </c>
      <c r="M52" s="28">
        <f t="shared" si="1"/>
        <v>10140</v>
      </c>
      <c r="N52" s="28"/>
      <c r="O52" s="20"/>
    </row>
    <row r="53" s="15" customFormat="1" ht="18.75" spans="1:15">
      <c r="A53" s="23"/>
      <c r="B53" s="20"/>
      <c r="C53" s="19" t="s">
        <v>249</v>
      </c>
      <c r="D53" s="19" t="s">
        <v>18</v>
      </c>
      <c r="E53" s="19" t="s">
        <v>168</v>
      </c>
      <c r="F53" s="19" t="s">
        <v>169</v>
      </c>
      <c r="G53" s="19" t="s">
        <v>214</v>
      </c>
      <c r="H53" s="19" t="s">
        <v>250</v>
      </c>
      <c r="I53" s="33"/>
      <c r="J53" s="28">
        <v>0.5</v>
      </c>
      <c r="K53" s="28" t="s">
        <v>174</v>
      </c>
      <c r="L53" s="28">
        <v>49330</v>
      </c>
      <c r="M53" s="28">
        <f t="shared" si="1"/>
        <v>24665</v>
      </c>
      <c r="N53" s="28"/>
      <c r="O53" s="20"/>
    </row>
    <row r="54" s="15" customFormat="1" ht="18.75" spans="1:15">
      <c r="A54" s="23"/>
      <c r="B54" s="21"/>
      <c r="C54" s="19" t="s">
        <v>251</v>
      </c>
      <c r="D54" s="19" t="s">
        <v>18</v>
      </c>
      <c r="E54" s="19" t="s">
        <v>168</v>
      </c>
      <c r="F54" s="19" t="s">
        <v>169</v>
      </c>
      <c r="G54" s="19" t="s">
        <v>214</v>
      </c>
      <c r="H54" s="19" t="s">
        <v>252</v>
      </c>
      <c r="I54" s="33"/>
      <c r="J54" s="28">
        <v>0.6</v>
      </c>
      <c r="K54" s="28" t="s">
        <v>174</v>
      </c>
      <c r="L54" s="28">
        <v>96850</v>
      </c>
      <c r="M54" s="28">
        <f t="shared" si="1"/>
        <v>58110</v>
      </c>
      <c r="N54" s="28"/>
      <c r="O54" s="21"/>
    </row>
    <row r="55" s="15" customFormat="1" ht="18.75" spans="1:15">
      <c r="A55" s="23"/>
      <c r="B55" s="17" t="s">
        <v>253</v>
      </c>
      <c r="C55" s="19" t="s">
        <v>254</v>
      </c>
      <c r="D55" s="19" t="s">
        <v>18</v>
      </c>
      <c r="E55" s="19" t="s">
        <v>168</v>
      </c>
      <c r="F55" s="19" t="s">
        <v>255</v>
      </c>
      <c r="G55" s="19" t="s">
        <v>256</v>
      </c>
      <c r="H55" s="19" t="s">
        <v>257</v>
      </c>
      <c r="I55" s="19" t="s">
        <v>257</v>
      </c>
      <c r="J55" s="28">
        <v>46</v>
      </c>
      <c r="K55" s="28" t="s">
        <v>258</v>
      </c>
      <c r="L55" s="28">
        <v>12000</v>
      </c>
      <c r="M55" s="28">
        <f t="shared" si="1"/>
        <v>552000</v>
      </c>
      <c r="N55" s="19" t="s">
        <v>259</v>
      </c>
      <c r="O55" s="17">
        <f>SUM(M55:M57)</f>
        <v>814450</v>
      </c>
    </row>
    <row r="56" s="15" customFormat="1" ht="18.75" spans="1:15">
      <c r="A56" s="23"/>
      <c r="B56" s="20"/>
      <c r="C56" s="19" t="s">
        <v>260</v>
      </c>
      <c r="D56" s="19" t="s">
        <v>18</v>
      </c>
      <c r="E56" s="19" t="s">
        <v>168</v>
      </c>
      <c r="F56" s="19" t="s">
        <v>255</v>
      </c>
      <c r="G56" s="19" t="s">
        <v>261</v>
      </c>
      <c r="H56" s="19" t="s">
        <v>262</v>
      </c>
      <c r="I56" s="19" t="s">
        <v>262</v>
      </c>
      <c r="J56" s="28">
        <v>20.6</v>
      </c>
      <c r="K56" s="28" t="s">
        <v>258</v>
      </c>
      <c r="L56" s="28">
        <v>12000</v>
      </c>
      <c r="M56" s="28">
        <f t="shared" si="1"/>
        <v>247200</v>
      </c>
      <c r="N56" s="19" t="s">
        <v>259</v>
      </c>
      <c r="O56" s="20"/>
    </row>
    <row r="57" s="15" customFormat="1" ht="18.75" spans="1:15">
      <c r="A57" s="23"/>
      <c r="B57" s="21"/>
      <c r="C57" s="19" t="s">
        <v>263</v>
      </c>
      <c r="D57" s="19" t="s">
        <v>18</v>
      </c>
      <c r="E57" s="19" t="s">
        <v>264</v>
      </c>
      <c r="F57" s="19" t="s">
        <v>265</v>
      </c>
      <c r="G57" s="19" t="s">
        <v>266</v>
      </c>
      <c r="H57" s="19" t="s">
        <v>266</v>
      </c>
      <c r="I57" s="19" t="s">
        <v>266</v>
      </c>
      <c r="J57" s="28">
        <v>122</v>
      </c>
      <c r="K57" s="28" t="s">
        <v>236</v>
      </c>
      <c r="L57" s="28">
        <v>125</v>
      </c>
      <c r="M57" s="28">
        <f t="shared" si="1"/>
        <v>15250</v>
      </c>
      <c r="N57" s="19" t="s">
        <v>267</v>
      </c>
      <c r="O57" s="21"/>
    </row>
    <row r="58" s="15" customFormat="1" ht="18.75" spans="1:15">
      <c r="A58" s="24"/>
      <c r="B58" s="18" t="s">
        <v>268</v>
      </c>
      <c r="C58" s="19" t="s">
        <v>269</v>
      </c>
      <c r="D58" s="19" t="s">
        <v>18</v>
      </c>
      <c r="E58" s="19" t="s">
        <v>270</v>
      </c>
      <c r="F58" s="19" t="s">
        <v>271</v>
      </c>
      <c r="G58" s="19" t="s">
        <v>271</v>
      </c>
      <c r="H58" s="19" t="s">
        <v>271</v>
      </c>
      <c r="I58" s="19" t="s">
        <v>271</v>
      </c>
      <c r="J58" s="28">
        <v>2</v>
      </c>
      <c r="K58" s="28" t="s">
        <v>40</v>
      </c>
      <c r="L58" s="28">
        <v>350000</v>
      </c>
      <c r="M58" s="28">
        <f t="shared" si="1"/>
        <v>700000</v>
      </c>
      <c r="N58" s="28"/>
      <c r="O58" s="26">
        <f>M58</f>
        <v>700000</v>
      </c>
    </row>
  </sheetData>
  <autoFilter ref="A2:O58"/>
  <mergeCells count="19">
    <mergeCell ref="A1:G1"/>
    <mergeCell ref="A3:A31"/>
    <mergeCell ref="A32:A58"/>
    <mergeCell ref="B4:B5"/>
    <mergeCell ref="B7:B12"/>
    <mergeCell ref="B13:B18"/>
    <mergeCell ref="B19:B20"/>
    <mergeCell ref="B22:B29"/>
    <mergeCell ref="B30:B31"/>
    <mergeCell ref="B32:B54"/>
    <mergeCell ref="B55:B57"/>
    <mergeCell ref="O4:O5"/>
    <mergeCell ref="O7:O12"/>
    <mergeCell ref="O13:O18"/>
    <mergeCell ref="O19:O20"/>
    <mergeCell ref="O22:O29"/>
    <mergeCell ref="O30:O31"/>
    <mergeCell ref="O32:O54"/>
    <mergeCell ref="O55:O57"/>
  </mergeCells>
  <pageMargins left="0.699305555555556" right="0.699305555555556" top="0.75" bottom="0.75" header="0.3" footer="0.3"/>
  <pageSetup paperSize="8" scale="4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7"/>
  <sheetViews>
    <sheetView zoomScale="70" zoomScaleNormal="70" workbookViewId="0">
      <selection activeCell="M25" sqref="M25"/>
    </sheetView>
  </sheetViews>
  <sheetFormatPr defaultColWidth="9" defaultRowHeight="13.5" outlineLevelRow="6"/>
  <cols>
    <col min="1" max="1" width="6.54166666666667" customWidth="1"/>
    <col min="2" max="2" width="114.816666666667" customWidth="1"/>
    <col min="3" max="3" width="25.5416666666667" customWidth="1"/>
    <col min="4" max="6" width="42" customWidth="1"/>
    <col min="7" max="7" width="125.816666666667" customWidth="1"/>
    <col min="8" max="8" width="13.1833333333333" customWidth="1"/>
    <col min="9" max="10" width="6.54166666666667" customWidth="1"/>
    <col min="11" max="12" width="14.5416666666667" customWidth="1"/>
    <col min="13" max="13" width="64" customWidth="1"/>
    <col min="14" max="14" width="28.2666666666667" customWidth="1"/>
    <col min="15" max="15" width="27.8166666666667" customWidth="1"/>
    <col min="16" max="16" width="13.5416666666667" customWidth="1"/>
  </cols>
  <sheetData>
    <row r="1" s="4" customFormat="1" ht="18.75" spans="1:14">
      <c r="A1" s="7" t="s">
        <v>3</v>
      </c>
      <c r="B1" s="7" t="s">
        <v>4</v>
      </c>
      <c r="C1" s="8" t="s">
        <v>5</v>
      </c>
      <c r="D1" s="8" t="s">
        <v>6</v>
      </c>
      <c r="E1" s="8" t="s">
        <v>7</v>
      </c>
      <c r="F1" s="8" t="s">
        <v>8</v>
      </c>
      <c r="G1" s="8" t="s">
        <v>9</v>
      </c>
      <c r="H1" s="8" t="s">
        <v>272</v>
      </c>
      <c r="I1" s="8" t="s">
        <v>10</v>
      </c>
      <c r="J1" s="8" t="s">
        <v>11</v>
      </c>
      <c r="K1" s="8" t="s">
        <v>12</v>
      </c>
      <c r="L1" s="8" t="s">
        <v>13</v>
      </c>
      <c r="M1" s="8" t="s">
        <v>14</v>
      </c>
      <c r="N1" s="8" t="s">
        <v>273</v>
      </c>
    </row>
    <row r="2" s="5" customFormat="1" ht="37.5" spans="1:14">
      <c r="A2" s="9">
        <v>34</v>
      </c>
      <c r="B2" s="9" t="s">
        <v>18</v>
      </c>
      <c r="C2" s="9" t="s">
        <v>36</v>
      </c>
      <c r="D2" s="9" t="s">
        <v>274</v>
      </c>
      <c r="E2" s="9" t="s">
        <v>275</v>
      </c>
      <c r="F2" s="9" t="s">
        <v>276</v>
      </c>
      <c r="G2" s="9"/>
      <c r="H2" s="9" t="s">
        <v>277</v>
      </c>
      <c r="I2" s="11">
        <v>1</v>
      </c>
      <c r="J2" s="12" t="s">
        <v>40</v>
      </c>
      <c r="K2" s="11">
        <v>1600000</v>
      </c>
      <c r="L2" s="11">
        <f t="shared" ref="L2:L7" si="0">I2*K2</f>
        <v>1600000</v>
      </c>
      <c r="M2" s="10" t="s">
        <v>278</v>
      </c>
      <c r="N2" s="9" t="s">
        <v>279</v>
      </c>
    </row>
    <row r="3" s="6" customFormat="1" ht="37.5" spans="1:16">
      <c r="A3" s="10">
        <v>37</v>
      </c>
      <c r="B3" s="10" t="s">
        <v>18</v>
      </c>
      <c r="C3" s="10" t="s">
        <v>36</v>
      </c>
      <c r="D3" s="10" t="s">
        <v>274</v>
      </c>
      <c r="E3" s="10" t="s">
        <v>280</v>
      </c>
      <c r="F3" s="10" t="s">
        <v>280</v>
      </c>
      <c r="G3" s="10"/>
      <c r="H3" s="10" t="s">
        <v>281</v>
      </c>
      <c r="I3" s="13">
        <v>1</v>
      </c>
      <c r="J3" s="14" t="s">
        <v>40</v>
      </c>
      <c r="K3" s="13">
        <v>326000</v>
      </c>
      <c r="L3" s="11">
        <f t="shared" si="0"/>
        <v>326000</v>
      </c>
      <c r="M3" s="10" t="s">
        <v>282</v>
      </c>
      <c r="N3" s="10" t="s">
        <v>283</v>
      </c>
      <c r="O3" s="6" t="s">
        <v>284</v>
      </c>
      <c r="P3" s="6" t="s">
        <v>285</v>
      </c>
    </row>
    <row r="4" s="5" customFormat="1" ht="37.5" spans="1:14">
      <c r="A4" s="9">
        <v>39</v>
      </c>
      <c r="B4" s="9" t="s">
        <v>18</v>
      </c>
      <c r="C4" s="9" t="s">
        <v>36</v>
      </c>
      <c r="D4" s="9" t="s">
        <v>37</v>
      </c>
      <c r="E4" s="9" t="s">
        <v>286</v>
      </c>
      <c r="F4" s="9" t="s">
        <v>286</v>
      </c>
      <c r="G4" s="9" t="s">
        <v>287</v>
      </c>
      <c r="H4" s="9" t="s">
        <v>288</v>
      </c>
      <c r="I4" s="11">
        <v>1</v>
      </c>
      <c r="J4" s="11" t="s">
        <v>40</v>
      </c>
      <c r="K4" s="11">
        <v>291000</v>
      </c>
      <c r="L4" s="11">
        <f t="shared" si="0"/>
        <v>291000</v>
      </c>
      <c r="M4" s="10" t="s">
        <v>289</v>
      </c>
      <c r="N4" s="9" t="s">
        <v>290</v>
      </c>
    </row>
    <row r="5" s="5" customFormat="1" ht="37.5" spans="1:14">
      <c r="A5" s="9">
        <v>43</v>
      </c>
      <c r="B5" s="9" t="s">
        <v>18</v>
      </c>
      <c r="C5" s="9" t="s">
        <v>36</v>
      </c>
      <c r="D5" s="9" t="s">
        <v>151</v>
      </c>
      <c r="E5" s="9" t="s">
        <v>291</v>
      </c>
      <c r="F5" s="9" t="s">
        <v>292</v>
      </c>
      <c r="G5" s="9" t="s">
        <v>293</v>
      </c>
      <c r="H5" s="9" t="s">
        <v>294</v>
      </c>
      <c r="I5" s="11">
        <v>1</v>
      </c>
      <c r="J5" s="11" t="s">
        <v>40</v>
      </c>
      <c r="K5" s="11">
        <v>550000</v>
      </c>
      <c r="L5" s="11">
        <f t="shared" si="0"/>
        <v>550000</v>
      </c>
      <c r="M5" s="10" t="s">
        <v>295</v>
      </c>
      <c r="N5" s="9" t="s">
        <v>296</v>
      </c>
    </row>
    <row r="6" s="5" customFormat="1" ht="37.5" spans="1:14">
      <c r="A6" s="9">
        <v>44</v>
      </c>
      <c r="B6" s="9" t="s">
        <v>18</v>
      </c>
      <c r="C6" s="9" t="s">
        <v>36</v>
      </c>
      <c r="D6" s="9" t="s">
        <v>151</v>
      </c>
      <c r="E6" s="9" t="s">
        <v>291</v>
      </c>
      <c r="F6" s="9" t="s">
        <v>292</v>
      </c>
      <c r="G6" s="9" t="s">
        <v>293</v>
      </c>
      <c r="H6" s="9" t="s">
        <v>294</v>
      </c>
      <c r="I6" s="11">
        <v>1</v>
      </c>
      <c r="J6" s="11" t="s">
        <v>40</v>
      </c>
      <c r="K6" s="11">
        <v>550000</v>
      </c>
      <c r="L6" s="11">
        <f t="shared" si="0"/>
        <v>550000</v>
      </c>
      <c r="M6" s="10" t="s">
        <v>295</v>
      </c>
      <c r="N6" s="9" t="s">
        <v>296</v>
      </c>
    </row>
    <row r="7" s="5" customFormat="1" ht="37.5" spans="1:14">
      <c r="A7" s="9">
        <v>49</v>
      </c>
      <c r="B7" s="9" t="s">
        <v>18</v>
      </c>
      <c r="C7" s="9" t="s">
        <v>36</v>
      </c>
      <c r="D7" s="9"/>
      <c r="E7" s="9"/>
      <c r="F7" s="9" t="s">
        <v>297</v>
      </c>
      <c r="G7" s="9"/>
      <c r="H7" s="9"/>
      <c r="I7" s="11">
        <v>1</v>
      </c>
      <c r="J7" s="11" t="s">
        <v>40</v>
      </c>
      <c r="K7" s="11">
        <v>478000</v>
      </c>
      <c r="L7" s="11">
        <f t="shared" si="0"/>
        <v>478000</v>
      </c>
      <c r="M7" s="10" t="s">
        <v>298</v>
      </c>
      <c r="N7" s="9"/>
    </row>
  </sheetData>
  <autoFilter ref="A1:N7"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4:C129"/>
  <sheetViews>
    <sheetView workbookViewId="0">
      <selection activeCell="C1" sqref="C$1:C$1048576"/>
    </sheetView>
  </sheetViews>
  <sheetFormatPr defaultColWidth="8.90833333333333" defaultRowHeight="13.5" outlineLevelCol="2"/>
  <cols>
    <col min="1" max="1" width="33.1833333333333" style="1" customWidth="1"/>
    <col min="2" max="2" width="17.5416666666667" style="1" customWidth="1"/>
    <col min="3" max="3" width="19.5416666666667" style="1" customWidth="1"/>
  </cols>
  <sheetData>
    <row r="4" ht="14.25" spans="1:3">
      <c r="A4" s="2"/>
      <c r="B4" s="2" t="s">
        <v>272</v>
      </c>
      <c r="C4" s="2" t="s">
        <v>299</v>
      </c>
    </row>
    <row r="5" spans="1:3">
      <c r="A5" s="1" t="s">
        <v>300</v>
      </c>
      <c r="B5" s="3" t="s">
        <v>301</v>
      </c>
      <c r="C5" s="3" t="s">
        <v>302</v>
      </c>
    </row>
    <row r="6" spans="1:3">
      <c r="A6" s="1" t="s">
        <v>303</v>
      </c>
      <c r="B6" s="3" t="s">
        <v>304</v>
      </c>
      <c r="C6" s="3" t="s">
        <v>305</v>
      </c>
    </row>
    <row r="7" spans="1:3">
      <c r="A7" s="1" t="s">
        <v>306</v>
      </c>
      <c r="B7" s="3" t="s">
        <v>307</v>
      </c>
      <c r="C7" s="3" t="s">
        <v>305</v>
      </c>
    </row>
    <row r="8" spans="1:3">
      <c r="A8" s="1" t="s">
        <v>308</v>
      </c>
      <c r="B8" s="3" t="s">
        <v>309</v>
      </c>
      <c r="C8" s="3" t="s">
        <v>310</v>
      </c>
    </row>
    <row r="9" spans="1:3">
      <c r="A9" s="1" t="s">
        <v>311</v>
      </c>
      <c r="B9" s="3" t="s">
        <v>312</v>
      </c>
      <c r="C9" s="3" t="s">
        <v>305</v>
      </c>
    </row>
    <row r="10" spans="1:3">
      <c r="A10" s="1" t="s">
        <v>313</v>
      </c>
      <c r="B10" s="3" t="s">
        <v>314</v>
      </c>
      <c r="C10" s="3" t="s">
        <v>305</v>
      </c>
    </row>
    <row r="11" spans="1:3">
      <c r="A11" s="1" t="s">
        <v>315</v>
      </c>
      <c r="B11" s="3" t="s">
        <v>316</v>
      </c>
      <c r="C11" s="3" t="s">
        <v>305</v>
      </c>
    </row>
    <row r="12" spans="1:3">
      <c r="A12" s="1" t="s">
        <v>317</v>
      </c>
      <c r="B12" s="3" t="s">
        <v>318</v>
      </c>
      <c r="C12" s="3" t="s">
        <v>305</v>
      </c>
    </row>
    <row r="13" spans="1:3">
      <c r="A13" s="1" t="s">
        <v>319</v>
      </c>
      <c r="B13" s="3" t="s">
        <v>320</v>
      </c>
      <c r="C13" s="3" t="s">
        <v>302</v>
      </c>
    </row>
    <row r="14" spans="1:3">
      <c r="A14" s="1" t="s">
        <v>321</v>
      </c>
      <c r="B14" s="3" t="s">
        <v>322</v>
      </c>
      <c r="C14" s="3" t="s">
        <v>302</v>
      </c>
    </row>
    <row r="15" spans="1:3">
      <c r="A15" s="1" t="s">
        <v>323</v>
      </c>
      <c r="B15" s="3" t="s">
        <v>324</v>
      </c>
      <c r="C15" s="3" t="s">
        <v>302</v>
      </c>
    </row>
    <row r="16" spans="1:3">
      <c r="A16" s="1" t="s">
        <v>325</v>
      </c>
      <c r="B16" s="3" t="s">
        <v>326</v>
      </c>
      <c r="C16" s="3" t="s">
        <v>302</v>
      </c>
    </row>
    <row r="17" spans="1:3">
      <c r="A17" s="1" t="s">
        <v>327</v>
      </c>
      <c r="B17" s="3" t="s">
        <v>328</v>
      </c>
      <c r="C17" s="3" t="s">
        <v>302</v>
      </c>
    </row>
    <row r="18" spans="1:3">
      <c r="A18" s="1" t="s">
        <v>329</v>
      </c>
      <c r="B18" s="3" t="s">
        <v>330</v>
      </c>
      <c r="C18" s="3" t="s">
        <v>302</v>
      </c>
    </row>
    <row r="19" spans="1:3">
      <c r="A19" s="1" t="s">
        <v>331</v>
      </c>
      <c r="B19" s="3" t="s">
        <v>332</v>
      </c>
      <c r="C19" s="3" t="s">
        <v>302</v>
      </c>
    </row>
    <row r="20" spans="1:3">
      <c r="A20" s="1" t="s">
        <v>333</v>
      </c>
      <c r="B20" s="3" t="s">
        <v>334</v>
      </c>
      <c r="C20" s="3" t="s">
        <v>302</v>
      </c>
    </row>
    <row r="21" spans="1:3">
      <c r="A21" s="1" t="s">
        <v>335</v>
      </c>
      <c r="B21" s="3" t="s">
        <v>336</v>
      </c>
      <c r="C21" s="3" t="s">
        <v>302</v>
      </c>
    </row>
    <row r="22" spans="1:3">
      <c r="A22" s="1" t="s">
        <v>337</v>
      </c>
      <c r="B22" s="3" t="s">
        <v>338</v>
      </c>
      <c r="C22" s="3" t="s">
        <v>302</v>
      </c>
    </row>
    <row r="23" spans="1:3">
      <c r="A23" s="1" t="s">
        <v>339</v>
      </c>
      <c r="B23" s="3" t="s">
        <v>340</v>
      </c>
      <c r="C23" s="3" t="s">
        <v>302</v>
      </c>
    </row>
    <row r="24" spans="1:3">
      <c r="A24" s="1" t="s">
        <v>341</v>
      </c>
      <c r="B24" s="3" t="s">
        <v>342</v>
      </c>
      <c r="C24" s="3" t="s">
        <v>302</v>
      </c>
    </row>
    <row r="25" spans="1:3">
      <c r="A25" s="1" t="s">
        <v>343</v>
      </c>
      <c r="B25" s="3" t="s">
        <v>344</v>
      </c>
      <c r="C25" s="3" t="s">
        <v>302</v>
      </c>
    </row>
    <row r="26" spans="1:3">
      <c r="A26" s="1" t="s">
        <v>345</v>
      </c>
      <c r="B26" s="3" t="s">
        <v>346</v>
      </c>
      <c r="C26" s="3" t="s">
        <v>302</v>
      </c>
    </row>
    <row r="27" spans="1:3">
      <c r="A27" s="1" t="s">
        <v>347</v>
      </c>
      <c r="B27" s="3" t="s">
        <v>348</v>
      </c>
      <c r="C27" s="3" t="s">
        <v>302</v>
      </c>
    </row>
    <row r="28" spans="1:3">
      <c r="A28" s="1" t="s">
        <v>349</v>
      </c>
      <c r="B28" s="3" t="s">
        <v>350</v>
      </c>
      <c r="C28" s="3" t="s">
        <v>302</v>
      </c>
    </row>
    <row r="29" spans="1:3">
      <c r="A29" s="1" t="s">
        <v>351</v>
      </c>
      <c r="B29" s="3" t="s">
        <v>352</v>
      </c>
      <c r="C29" s="3" t="s">
        <v>302</v>
      </c>
    </row>
    <row r="30" spans="1:3">
      <c r="A30" s="1" t="s">
        <v>353</v>
      </c>
      <c r="B30" s="3" t="s">
        <v>354</v>
      </c>
      <c r="C30" s="3" t="s">
        <v>302</v>
      </c>
    </row>
    <row r="31" spans="1:3">
      <c r="A31" s="1" t="s">
        <v>355</v>
      </c>
      <c r="B31" s="3" t="s">
        <v>356</v>
      </c>
      <c r="C31" s="3" t="s">
        <v>302</v>
      </c>
    </row>
    <row r="32" spans="1:3">
      <c r="A32" s="1" t="s">
        <v>357</v>
      </c>
      <c r="B32" s="3" t="s">
        <v>358</v>
      </c>
      <c r="C32" s="3" t="s">
        <v>302</v>
      </c>
    </row>
    <row r="33" spans="1:3">
      <c r="A33" s="1" t="s">
        <v>359</v>
      </c>
      <c r="B33" s="3" t="s">
        <v>360</v>
      </c>
      <c r="C33" s="3" t="s">
        <v>302</v>
      </c>
    </row>
    <row r="34" spans="1:3">
      <c r="A34" s="1" t="s">
        <v>361</v>
      </c>
      <c r="B34" s="3" t="s">
        <v>360</v>
      </c>
      <c r="C34" s="3" t="s">
        <v>302</v>
      </c>
    </row>
    <row r="35" spans="1:3">
      <c r="A35" s="1" t="s">
        <v>362</v>
      </c>
      <c r="B35" s="3" t="s">
        <v>363</v>
      </c>
      <c r="C35" s="3" t="s">
        <v>302</v>
      </c>
    </row>
    <row r="36" spans="1:3">
      <c r="A36" s="1" t="s">
        <v>364</v>
      </c>
      <c r="B36" s="3" t="s">
        <v>301</v>
      </c>
      <c r="C36" s="3" t="s">
        <v>302</v>
      </c>
    </row>
    <row r="37" spans="1:3">
      <c r="A37" s="1" t="s">
        <v>365</v>
      </c>
      <c r="B37" s="3" t="s">
        <v>316</v>
      </c>
      <c r="C37" s="3" t="s">
        <v>302</v>
      </c>
    </row>
    <row r="38" spans="1:3">
      <c r="A38" s="1" t="s">
        <v>366</v>
      </c>
      <c r="B38" s="3" t="s">
        <v>367</v>
      </c>
      <c r="C38" s="3" t="s">
        <v>302</v>
      </c>
    </row>
    <row r="39" spans="1:3">
      <c r="A39" s="1" t="s">
        <v>368</v>
      </c>
      <c r="B39" s="3" t="s">
        <v>369</v>
      </c>
      <c r="C39" s="3" t="s">
        <v>302</v>
      </c>
    </row>
    <row r="40" spans="1:3">
      <c r="A40" s="1" t="s">
        <v>370</v>
      </c>
      <c r="B40" s="3" t="s">
        <v>371</v>
      </c>
      <c r="C40" s="3" t="s">
        <v>302</v>
      </c>
    </row>
    <row r="41" spans="1:3">
      <c r="A41" s="1" t="s">
        <v>372</v>
      </c>
      <c r="B41" s="3" t="s">
        <v>312</v>
      </c>
      <c r="C41" s="3" t="s">
        <v>302</v>
      </c>
    </row>
    <row r="42" spans="1:3">
      <c r="A42" s="1" t="s">
        <v>373</v>
      </c>
      <c r="B42" s="3" t="s">
        <v>374</v>
      </c>
      <c r="C42" s="3" t="s">
        <v>302</v>
      </c>
    </row>
    <row r="43" spans="1:3">
      <c r="A43" s="1" t="s">
        <v>375</v>
      </c>
      <c r="B43" s="3" t="s">
        <v>376</v>
      </c>
      <c r="C43" s="3" t="s">
        <v>302</v>
      </c>
    </row>
    <row r="44" spans="1:3">
      <c r="A44" s="1" t="s">
        <v>377</v>
      </c>
      <c r="B44" s="3" t="s">
        <v>378</v>
      </c>
      <c r="C44" s="3" t="s">
        <v>302</v>
      </c>
    </row>
    <row r="45" spans="1:3">
      <c r="A45" s="1" t="s">
        <v>379</v>
      </c>
      <c r="B45" s="3" t="s">
        <v>358</v>
      </c>
      <c r="C45" s="3" t="s">
        <v>302</v>
      </c>
    </row>
    <row r="46" spans="1:3">
      <c r="A46" s="1" t="s">
        <v>380</v>
      </c>
      <c r="B46" s="3" t="s">
        <v>381</v>
      </c>
      <c r="C46" s="3" t="s">
        <v>302</v>
      </c>
    </row>
    <row r="47" spans="1:3">
      <c r="A47" s="1" t="s">
        <v>382</v>
      </c>
      <c r="B47" s="3" t="s">
        <v>383</v>
      </c>
      <c r="C47" s="3" t="s">
        <v>302</v>
      </c>
    </row>
    <row r="48" spans="1:3">
      <c r="A48" s="1" t="s">
        <v>384</v>
      </c>
      <c r="B48" s="3" t="s">
        <v>385</v>
      </c>
      <c r="C48" s="3" t="s">
        <v>302</v>
      </c>
    </row>
    <row r="49" spans="1:3">
      <c r="A49" s="1" t="s">
        <v>386</v>
      </c>
      <c r="B49" s="3" t="s">
        <v>387</v>
      </c>
      <c r="C49" s="3" t="s">
        <v>302</v>
      </c>
    </row>
    <row r="50" spans="1:3">
      <c r="A50" s="1" t="s">
        <v>388</v>
      </c>
      <c r="B50" s="3" t="s">
        <v>389</v>
      </c>
      <c r="C50" s="3" t="s">
        <v>302</v>
      </c>
    </row>
    <row r="51" spans="1:3">
      <c r="A51" s="1" t="s">
        <v>390</v>
      </c>
      <c r="B51" s="3" t="s">
        <v>391</v>
      </c>
      <c r="C51" s="3" t="s">
        <v>302</v>
      </c>
    </row>
    <row r="52" spans="1:3">
      <c r="A52" s="1" t="s">
        <v>392</v>
      </c>
      <c r="B52" s="3" t="s">
        <v>393</v>
      </c>
      <c r="C52" s="3" t="s">
        <v>302</v>
      </c>
    </row>
    <row r="53" spans="1:3">
      <c r="A53" s="1" t="s">
        <v>394</v>
      </c>
      <c r="B53" s="3" t="s">
        <v>395</v>
      </c>
      <c r="C53" s="3" t="s">
        <v>302</v>
      </c>
    </row>
    <row r="54" spans="1:3">
      <c r="A54" s="1" t="s">
        <v>396</v>
      </c>
      <c r="B54" s="3" t="s">
        <v>397</v>
      </c>
      <c r="C54" s="3" t="s">
        <v>302</v>
      </c>
    </row>
    <row r="55" spans="1:3">
      <c r="A55" s="1" t="s">
        <v>398</v>
      </c>
      <c r="B55" s="3" t="s">
        <v>399</v>
      </c>
      <c r="C55" s="3" t="s">
        <v>302</v>
      </c>
    </row>
    <row r="56" spans="1:3">
      <c r="A56" s="1" t="s">
        <v>400</v>
      </c>
      <c r="B56" s="3" t="s">
        <v>401</v>
      </c>
      <c r="C56" s="3" t="s">
        <v>302</v>
      </c>
    </row>
    <row r="57" spans="1:3">
      <c r="A57" s="1" t="s">
        <v>402</v>
      </c>
      <c r="B57" s="3" t="s">
        <v>403</v>
      </c>
      <c r="C57" s="3" t="s">
        <v>302</v>
      </c>
    </row>
    <row r="58" spans="1:3">
      <c r="A58" s="1" t="s">
        <v>404</v>
      </c>
      <c r="B58" s="3" t="s">
        <v>405</v>
      </c>
      <c r="C58" s="3" t="s">
        <v>302</v>
      </c>
    </row>
    <row r="59" spans="1:3">
      <c r="A59" s="1" t="s">
        <v>406</v>
      </c>
      <c r="B59" s="3" t="s">
        <v>407</v>
      </c>
      <c r="C59" s="3" t="s">
        <v>302</v>
      </c>
    </row>
    <row r="60" spans="1:3">
      <c r="A60" s="1" t="s">
        <v>408</v>
      </c>
      <c r="B60" s="3" t="s">
        <v>409</v>
      </c>
      <c r="C60" s="3" t="s">
        <v>302</v>
      </c>
    </row>
    <row r="61" spans="1:3">
      <c r="A61" s="1" t="s">
        <v>410</v>
      </c>
      <c r="B61" s="3" t="s">
        <v>411</v>
      </c>
      <c r="C61" s="3" t="s">
        <v>302</v>
      </c>
    </row>
    <row r="62" spans="1:3">
      <c r="A62" s="1" t="s">
        <v>412</v>
      </c>
      <c r="B62" s="3" t="s">
        <v>413</v>
      </c>
      <c r="C62" s="3" t="s">
        <v>302</v>
      </c>
    </row>
    <row r="63" spans="1:3">
      <c r="A63" s="1" t="s">
        <v>414</v>
      </c>
      <c r="B63" s="3" t="s">
        <v>415</v>
      </c>
      <c r="C63" s="3" t="s">
        <v>302</v>
      </c>
    </row>
    <row r="64" spans="1:3">
      <c r="A64" s="1" t="s">
        <v>416</v>
      </c>
      <c r="B64" s="3" t="s">
        <v>417</v>
      </c>
      <c r="C64" s="3" t="s">
        <v>302</v>
      </c>
    </row>
    <row r="65" spans="1:3">
      <c r="A65" s="1" t="s">
        <v>418</v>
      </c>
      <c r="B65" s="3" t="s">
        <v>419</v>
      </c>
      <c r="C65" s="3" t="s">
        <v>302</v>
      </c>
    </row>
    <row r="66" spans="1:3">
      <c r="A66" s="1" t="s">
        <v>420</v>
      </c>
      <c r="B66" s="3" t="s">
        <v>421</v>
      </c>
      <c r="C66" s="3" t="s">
        <v>302</v>
      </c>
    </row>
    <row r="67" spans="1:3">
      <c r="A67" s="1" t="s">
        <v>422</v>
      </c>
      <c r="B67" s="3" t="s">
        <v>423</v>
      </c>
      <c r="C67" s="3" t="s">
        <v>302</v>
      </c>
    </row>
    <row r="68" spans="1:3">
      <c r="A68" s="1" t="s">
        <v>424</v>
      </c>
      <c r="B68" s="3" t="s">
        <v>425</v>
      </c>
      <c r="C68" s="3" t="s">
        <v>302</v>
      </c>
    </row>
    <row r="69" spans="1:3">
      <c r="A69" s="1" t="s">
        <v>426</v>
      </c>
      <c r="B69" s="3" t="s">
        <v>427</v>
      </c>
      <c r="C69" s="3" t="s">
        <v>302</v>
      </c>
    </row>
    <row r="70" spans="1:3">
      <c r="A70" s="1" t="s">
        <v>428</v>
      </c>
      <c r="B70" s="3" t="s">
        <v>429</v>
      </c>
      <c r="C70" s="3" t="s">
        <v>302</v>
      </c>
    </row>
    <row r="71" spans="1:3">
      <c r="A71" s="1" t="s">
        <v>430</v>
      </c>
      <c r="B71" s="3" t="s">
        <v>431</v>
      </c>
      <c r="C71" s="3" t="s">
        <v>302</v>
      </c>
    </row>
    <row r="72" spans="1:3">
      <c r="A72" s="1" t="s">
        <v>432</v>
      </c>
      <c r="B72" s="3" t="s">
        <v>433</v>
      </c>
      <c r="C72" s="3" t="s">
        <v>302</v>
      </c>
    </row>
    <row r="73" spans="1:3">
      <c r="A73" s="1" t="s">
        <v>434</v>
      </c>
      <c r="B73" s="3" t="s">
        <v>435</v>
      </c>
      <c r="C73" s="3" t="s">
        <v>302</v>
      </c>
    </row>
    <row r="74" spans="1:3">
      <c r="A74" s="1" t="s">
        <v>436</v>
      </c>
      <c r="B74" s="3" t="s">
        <v>437</v>
      </c>
      <c r="C74" s="3" t="s">
        <v>302</v>
      </c>
    </row>
    <row r="75" spans="1:3">
      <c r="A75" s="1" t="s">
        <v>438</v>
      </c>
      <c r="B75" s="3" t="s">
        <v>439</v>
      </c>
      <c r="C75" s="3" t="s">
        <v>302</v>
      </c>
    </row>
    <row r="76" spans="1:3">
      <c r="A76" s="1" t="s">
        <v>440</v>
      </c>
      <c r="B76" s="3" t="s">
        <v>314</v>
      </c>
      <c r="C76" s="3" t="s">
        <v>302</v>
      </c>
    </row>
    <row r="77" spans="1:3">
      <c r="A77" s="1" t="s">
        <v>441</v>
      </c>
      <c r="B77" s="3" t="s">
        <v>442</v>
      </c>
      <c r="C77" s="3" t="s">
        <v>302</v>
      </c>
    </row>
    <row r="78" spans="1:3">
      <c r="A78" s="1" t="s">
        <v>443</v>
      </c>
      <c r="B78" s="3" t="s">
        <v>444</v>
      </c>
      <c r="C78" s="3" t="s">
        <v>302</v>
      </c>
    </row>
    <row r="79" spans="1:3">
      <c r="A79" s="1" t="s">
        <v>445</v>
      </c>
      <c r="B79" s="3" t="s">
        <v>446</v>
      </c>
      <c r="C79" s="3" t="s">
        <v>302</v>
      </c>
    </row>
    <row r="80" spans="1:3">
      <c r="A80" s="1" t="s">
        <v>447</v>
      </c>
      <c r="B80" s="3" t="s">
        <v>448</v>
      </c>
      <c r="C80" s="3" t="s">
        <v>302</v>
      </c>
    </row>
    <row r="81" spans="1:3">
      <c r="A81" s="1" t="s">
        <v>449</v>
      </c>
      <c r="B81" s="3" t="s">
        <v>450</v>
      </c>
      <c r="C81" s="3" t="s">
        <v>302</v>
      </c>
    </row>
    <row r="82" spans="1:3">
      <c r="A82" s="1" t="s">
        <v>451</v>
      </c>
      <c r="B82" s="3" t="s">
        <v>452</v>
      </c>
      <c r="C82" s="3" t="s">
        <v>302</v>
      </c>
    </row>
    <row r="83" spans="1:3">
      <c r="A83" s="1" t="s">
        <v>453</v>
      </c>
      <c r="B83" s="3" t="s">
        <v>454</v>
      </c>
      <c r="C83" s="3" t="s">
        <v>302</v>
      </c>
    </row>
    <row r="84" spans="1:3">
      <c r="A84" s="1" t="s">
        <v>455</v>
      </c>
      <c r="B84" s="3" t="s">
        <v>456</v>
      </c>
      <c r="C84" s="3" t="s">
        <v>302</v>
      </c>
    </row>
    <row r="85" spans="1:3">
      <c r="A85" s="1" t="s">
        <v>457</v>
      </c>
      <c r="B85" s="3" t="s">
        <v>458</v>
      </c>
      <c r="C85" s="3" t="s">
        <v>302</v>
      </c>
    </row>
    <row r="86" spans="1:3">
      <c r="A86" s="1" t="s">
        <v>459</v>
      </c>
      <c r="B86" s="3" t="s">
        <v>460</v>
      </c>
      <c r="C86" s="3" t="s">
        <v>302</v>
      </c>
    </row>
    <row r="87" spans="1:3">
      <c r="A87" s="1" t="s">
        <v>461</v>
      </c>
      <c r="B87" s="3" t="s">
        <v>462</v>
      </c>
      <c r="C87" s="3" t="s">
        <v>302</v>
      </c>
    </row>
    <row r="88" spans="1:3">
      <c r="A88" s="1" t="s">
        <v>463</v>
      </c>
      <c r="B88" s="3" t="s">
        <v>464</v>
      </c>
      <c r="C88" s="3" t="s">
        <v>302</v>
      </c>
    </row>
    <row r="89" spans="1:3">
      <c r="A89" s="1" t="s">
        <v>465</v>
      </c>
      <c r="B89" s="3" t="s">
        <v>466</v>
      </c>
      <c r="C89" s="3" t="s">
        <v>302</v>
      </c>
    </row>
    <row r="90" spans="1:3">
      <c r="A90" s="1" t="s">
        <v>467</v>
      </c>
      <c r="B90" s="3" t="s">
        <v>468</v>
      </c>
      <c r="C90" s="3" t="s">
        <v>302</v>
      </c>
    </row>
    <row r="91" spans="1:3">
      <c r="A91" s="1" t="s">
        <v>469</v>
      </c>
      <c r="B91" s="3" t="s">
        <v>470</v>
      </c>
      <c r="C91" s="3" t="s">
        <v>302</v>
      </c>
    </row>
    <row r="92" spans="1:3">
      <c r="A92" s="1" t="s">
        <v>471</v>
      </c>
      <c r="B92" s="3" t="s">
        <v>472</v>
      </c>
      <c r="C92" s="3" t="s">
        <v>302</v>
      </c>
    </row>
    <row r="93" spans="1:3">
      <c r="A93" s="1" t="s">
        <v>473</v>
      </c>
      <c r="B93" s="3" t="s">
        <v>474</v>
      </c>
      <c r="C93" s="3" t="s">
        <v>302</v>
      </c>
    </row>
    <row r="94" spans="1:3">
      <c r="A94" s="1" t="s">
        <v>475</v>
      </c>
      <c r="B94" s="3" t="s">
        <v>356</v>
      </c>
      <c r="C94" s="3" t="s">
        <v>302</v>
      </c>
    </row>
    <row r="95" spans="1:3">
      <c r="A95" s="1" t="s">
        <v>476</v>
      </c>
      <c r="B95" s="3" t="s">
        <v>350</v>
      </c>
      <c r="C95" s="3" t="s">
        <v>302</v>
      </c>
    </row>
    <row r="96" spans="1:3">
      <c r="A96" s="1" t="s">
        <v>477</v>
      </c>
      <c r="B96" s="3" t="s">
        <v>348</v>
      </c>
      <c r="C96" s="3" t="s">
        <v>302</v>
      </c>
    </row>
    <row r="97" spans="1:3">
      <c r="A97" s="1" t="s">
        <v>478</v>
      </c>
      <c r="B97" s="3" t="s">
        <v>479</v>
      </c>
      <c r="C97" s="3" t="s">
        <v>302</v>
      </c>
    </row>
    <row r="98" spans="1:3">
      <c r="A98" s="1" t="s">
        <v>480</v>
      </c>
      <c r="B98" s="3" t="s">
        <v>481</v>
      </c>
      <c r="C98" s="3" t="s">
        <v>302</v>
      </c>
    </row>
    <row r="99" spans="1:3">
      <c r="A99" s="1" t="s">
        <v>482</v>
      </c>
      <c r="B99" s="3" t="s">
        <v>483</v>
      </c>
      <c r="C99" s="3" t="s">
        <v>302</v>
      </c>
    </row>
    <row r="100" spans="1:3">
      <c r="A100" s="1" t="s">
        <v>484</v>
      </c>
      <c r="B100" s="3" t="s">
        <v>485</v>
      </c>
      <c r="C100" s="3" t="s">
        <v>302</v>
      </c>
    </row>
    <row r="101" spans="1:3">
      <c r="A101" s="1" t="s">
        <v>486</v>
      </c>
      <c r="B101" s="3" t="s">
        <v>487</v>
      </c>
      <c r="C101" s="3" t="s">
        <v>302</v>
      </c>
    </row>
    <row r="102" spans="1:3">
      <c r="A102" s="1" t="s">
        <v>488</v>
      </c>
      <c r="B102" s="3" t="s">
        <v>489</v>
      </c>
      <c r="C102" s="3" t="s">
        <v>302</v>
      </c>
    </row>
    <row r="103" spans="1:3">
      <c r="A103" s="1" t="s">
        <v>490</v>
      </c>
      <c r="B103" s="3" t="s">
        <v>491</v>
      </c>
      <c r="C103" s="3" t="s">
        <v>302</v>
      </c>
    </row>
    <row r="104" spans="1:3">
      <c r="A104" s="1" t="s">
        <v>492</v>
      </c>
      <c r="B104" s="3" t="s">
        <v>493</v>
      </c>
      <c r="C104" s="3" t="s">
        <v>302</v>
      </c>
    </row>
    <row r="105" spans="1:3">
      <c r="A105" s="1" t="s">
        <v>494</v>
      </c>
      <c r="B105" s="3" t="s">
        <v>495</v>
      </c>
      <c r="C105" s="3" t="s">
        <v>302</v>
      </c>
    </row>
    <row r="106" spans="1:3">
      <c r="A106" s="1" t="s">
        <v>496</v>
      </c>
      <c r="B106" s="3" t="s">
        <v>497</v>
      </c>
      <c r="C106" s="3" t="s">
        <v>302</v>
      </c>
    </row>
    <row r="107" spans="1:3">
      <c r="A107" s="1" t="s">
        <v>498</v>
      </c>
      <c r="B107" s="3" t="s">
        <v>499</v>
      </c>
      <c r="C107" s="3" t="s">
        <v>302</v>
      </c>
    </row>
    <row r="108" spans="1:3">
      <c r="A108" s="1" t="s">
        <v>500</v>
      </c>
      <c r="B108" s="3" t="s">
        <v>501</v>
      </c>
      <c r="C108" s="3" t="s">
        <v>302</v>
      </c>
    </row>
    <row r="109" spans="1:3">
      <c r="A109" s="1" t="s">
        <v>502</v>
      </c>
      <c r="B109" s="3" t="s">
        <v>503</v>
      </c>
      <c r="C109" s="3" t="s">
        <v>302</v>
      </c>
    </row>
    <row r="110" spans="1:3">
      <c r="A110" s="1" t="s">
        <v>504</v>
      </c>
      <c r="B110" s="3" t="s">
        <v>505</v>
      </c>
      <c r="C110" s="3" t="s">
        <v>302</v>
      </c>
    </row>
    <row r="111" spans="1:3">
      <c r="A111" s="1" t="s">
        <v>506</v>
      </c>
      <c r="B111" s="3" t="s">
        <v>507</v>
      </c>
      <c r="C111" s="3" t="s">
        <v>302</v>
      </c>
    </row>
    <row r="112" spans="1:3">
      <c r="A112" s="1" t="s">
        <v>508</v>
      </c>
      <c r="B112" s="3" t="s">
        <v>509</v>
      </c>
      <c r="C112" s="3" t="s">
        <v>302</v>
      </c>
    </row>
    <row r="113" spans="1:3">
      <c r="A113" s="1" t="s">
        <v>510</v>
      </c>
      <c r="B113" s="3" t="s">
        <v>511</v>
      </c>
      <c r="C113" s="3" t="s">
        <v>302</v>
      </c>
    </row>
    <row r="114" spans="1:3">
      <c r="A114" s="1" t="s">
        <v>512</v>
      </c>
      <c r="B114" s="3" t="s">
        <v>513</v>
      </c>
      <c r="C114" s="3" t="s">
        <v>302</v>
      </c>
    </row>
    <row r="115" spans="1:3">
      <c r="A115" s="1" t="s">
        <v>514</v>
      </c>
      <c r="B115" s="3" t="s">
        <v>515</v>
      </c>
      <c r="C115" s="3" t="s">
        <v>302</v>
      </c>
    </row>
    <row r="116" spans="1:3">
      <c r="A116" s="1" t="s">
        <v>516</v>
      </c>
      <c r="B116" s="3" t="s">
        <v>517</v>
      </c>
      <c r="C116" s="3" t="s">
        <v>302</v>
      </c>
    </row>
    <row r="117" spans="1:3">
      <c r="A117" s="1" t="s">
        <v>518</v>
      </c>
      <c r="B117" s="3" t="s">
        <v>519</v>
      </c>
      <c r="C117" s="3" t="s">
        <v>302</v>
      </c>
    </row>
    <row r="118" spans="1:3">
      <c r="A118" s="1" t="s">
        <v>520</v>
      </c>
      <c r="B118" s="3" t="s">
        <v>521</v>
      </c>
      <c r="C118" s="3" t="s">
        <v>302</v>
      </c>
    </row>
    <row r="119" spans="1:3">
      <c r="A119" s="1" t="s">
        <v>522</v>
      </c>
      <c r="B119" s="3" t="s">
        <v>523</v>
      </c>
      <c r="C119" s="3" t="s">
        <v>302</v>
      </c>
    </row>
    <row r="120" spans="1:3">
      <c r="A120" s="1" t="s">
        <v>524</v>
      </c>
      <c r="B120" s="3" t="s">
        <v>525</v>
      </c>
      <c r="C120" s="3" t="s">
        <v>302</v>
      </c>
    </row>
    <row r="121" spans="1:3">
      <c r="A121" s="1" t="s">
        <v>526</v>
      </c>
      <c r="B121" s="3" t="s">
        <v>525</v>
      </c>
      <c r="C121" s="3" t="s">
        <v>302</v>
      </c>
    </row>
    <row r="122" spans="1:3">
      <c r="A122" s="1" t="s">
        <v>527</v>
      </c>
      <c r="B122" s="3" t="s">
        <v>528</v>
      </c>
      <c r="C122" s="3" t="s">
        <v>302</v>
      </c>
    </row>
    <row r="123" spans="1:3">
      <c r="A123" s="1" t="s">
        <v>529</v>
      </c>
      <c r="B123" s="3" t="s">
        <v>530</v>
      </c>
      <c r="C123" s="3" t="s">
        <v>302</v>
      </c>
    </row>
    <row r="124" spans="1:3">
      <c r="A124" s="1" t="s">
        <v>531</v>
      </c>
      <c r="B124" s="3" t="s">
        <v>532</v>
      </c>
      <c r="C124" s="3" t="s">
        <v>302</v>
      </c>
    </row>
    <row r="125" spans="1:3">
      <c r="A125" s="1" t="s">
        <v>533</v>
      </c>
      <c r="B125" s="3" t="s">
        <v>534</v>
      </c>
      <c r="C125" s="3" t="s">
        <v>302</v>
      </c>
    </row>
    <row r="126" spans="1:3">
      <c r="A126" s="1" t="s">
        <v>535</v>
      </c>
      <c r="B126" s="3" t="s">
        <v>536</v>
      </c>
      <c r="C126" s="3" t="s">
        <v>302</v>
      </c>
    </row>
    <row r="127" spans="1:3">
      <c r="A127" s="1" t="s">
        <v>537</v>
      </c>
      <c r="B127" s="3" t="s">
        <v>538</v>
      </c>
      <c r="C127" s="3" t="s">
        <v>302</v>
      </c>
    </row>
    <row r="128" spans="1:3">
      <c r="A128" s="1" t="s">
        <v>539</v>
      </c>
      <c r="B128" s="3" t="s">
        <v>540</v>
      </c>
      <c r="C128" s="3" t="s">
        <v>302</v>
      </c>
    </row>
    <row r="129" spans="1:3">
      <c r="A129" s="1" t="s">
        <v>541</v>
      </c>
      <c r="B129" s="3" t="s">
        <v>542</v>
      </c>
      <c r="C129" s="3" t="s">
        <v>302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公开招标</vt:lpstr>
      <vt:lpstr>单一来源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</dc:creator>
  <cp:lastModifiedBy>user</cp:lastModifiedBy>
  <dcterms:created xsi:type="dcterms:W3CDTF">2019-09-24T14:48:00Z</dcterms:created>
  <cp:lastPrinted>2022-07-07T10:20:00Z</cp:lastPrinted>
  <dcterms:modified xsi:type="dcterms:W3CDTF">2023-01-13T08:58:36Z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502ED38995824650B88CA3620D8AEEB6</vt:lpwstr>
  </property>
  <property fmtid="{D5CDD505-2E9C-101B-9397-08002B2CF9AE}" pid="3" name="KSOProductBuildVer">
    <vt:lpwstr>2052-10.8.0.6423</vt:lpwstr>
  </property>
</Properties>
</file>