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QSFW24224需求一览表" sheetId="1" r:id="rId1"/>
  </sheets>
  <definedNames>
    <definedName name="_xlnm._FilterDatabase" localSheetId="0" hidden="1">QSFW24224需求一览表!$A$4:$X$41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<sst xmlns="http://schemas.openxmlformats.org/spreadsheetml/2006/main" count="539" uniqueCount="221">
  <si>
    <t>附件1</t>
  </si>
  <si>
    <t>青海送变电工程有限公司2024年第十二次服务类公开竞争性谈判采购项目（采购编号：QSFW24224）采购需求一览表</t>
  </si>
  <si>
    <t>序号</t>
  </si>
  <si>
    <t>采购人</t>
  </si>
  <si>
    <t>分标编号</t>
  </si>
  <si>
    <t>分标名称</t>
  </si>
  <si>
    <t>包号</t>
  </si>
  <si>
    <t>包名称</t>
  </si>
  <si>
    <t>项目名称</t>
  </si>
  <si>
    <t>技术规范书编号</t>
  </si>
  <si>
    <t>物料编码</t>
  </si>
  <si>
    <t>需求物料详细描述</t>
  </si>
  <si>
    <t>需求数量</t>
  </si>
  <si>
    <t>计量单位</t>
  </si>
  <si>
    <t>承包方式</t>
  </si>
  <si>
    <t>税率%</t>
  </si>
  <si>
    <t>单项最高限价（不含税万元）</t>
  </si>
  <si>
    <t>合计最高限价（不含税万元）</t>
  </si>
  <si>
    <t>工程(服务)规模</t>
  </si>
  <si>
    <t>建设地点</t>
  </si>
  <si>
    <t>计划开工（开始）时间</t>
  </si>
  <si>
    <t>计划竣工（完成）时间</t>
  </si>
  <si>
    <t>应答人专用资格要求</t>
  </si>
  <si>
    <t>备注</t>
  </si>
  <si>
    <t>专用资质条件</t>
  </si>
  <si>
    <t>业绩要求</t>
  </si>
  <si>
    <t>人员要求</t>
  </si>
  <si>
    <t>青海送变电工程有限公司</t>
  </si>
  <si>
    <t>001</t>
  </si>
  <si>
    <t>技术服务</t>
  </si>
  <si>
    <t>包1</t>
  </si>
  <si>
    <t>丁字口线路IV标国道安全评估</t>
  </si>
  <si>
    <t>丁字口750千伏输变电工程（高泉煤矿-丁字口变）-国道安全评估</t>
  </si>
  <si>
    <t>B7QL-704096884-00006</t>
  </si>
  <si>
    <t>/</t>
  </si>
  <si>
    <t>项</t>
  </si>
  <si>
    <t>工程量清单计价（报价单）</t>
  </si>
  <si>
    <t>详见技术规范书</t>
  </si>
  <si>
    <t>青海省海西蒙古族藏族自治州茫崖市冷湖镇</t>
  </si>
  <si>
    <t>中华人民共和国境内依法注册的企业法人或其它组织，须具备承担所投项目的人员、设备、资金等，并具有保障如期完成成交项目的能力。</t>
  </si>
  <si>
    <t>自2021年1月1日至首次应答截止日，应答人具有技术服务（跨越公路安全评价报告）业绩不少于1项。</t>
  </si>
  <si>
    <t>包2</t>
  </si>
  <si>
    <t>丁字口变电站勘测定界</t>
  </si>
  <si>
    <t>丁字口750千伏变电站新建工程等2项施工（土建）-勘测定界</t>
  </si>
  <si>
    <t>B7QL-21000000001-00002</t>
  </si>
  <si>
    <t>青海省海西州茫崖市</t>
  </si>
  <si>
    <t>中华人民共和国境内依法注册的企业法人或其它组织，具备自然资源厅颁发的乙级及以上测绘资质证书。</t>
  </si>
  <si>
    <t>自2021年1月1日至首次应答截止日，应答人具有同类服务业绩不少于1项。</t>
  </si>
  <si>
    <t>包3</t>
  </si>
  <si>
    <t>香加3号主变扩建工程取水证办理</t>
  </si>
  <si>
    <t>香加750kV变电站3号主变扩建工程施工（土建）—取水证办理</t>
  </si>
  <si>
    <t>B7QL-706044754-00005</t>
  </si>
  <si>
    <t>青海省海南州兴海县</t>
  </si>
  <si>
    <t>中华人民共和国境内依法注册的企业法人或其它组织，具备岩土工程勘查乙级及以上资质。</t>
  </si>
  <si>
    <t>包4</t>
  </si>
  <si>
    <t>八宝330线路工程光缆接续</t>
  </si>
  <si>
    <t>达坂-八宝330千伏线路工程—光缆接续</t>
  </si>
  <si>
    <t>B7QL-704096884-00007</t>
  </si>
  <si>
    <t>青海省海北州</t>
  </si>
  <si>
    <t>自2021年1月1日至首次应答截止日，应答人具有光缆接续服务业绩不少于1项。</t>
  </si>
  <si>
    <t>包5</t>
  </si>
  <si>
    <t>羊曲线路临时草原许可手续办理</t>
  </si>
  <si>
    <t>香加750千伏变电站330千伏间隔扩建等工程（线路）—临时草原许可手续办理</t>
  </si>
  <si>
    <t>B7QL-706044754-00006</t>
  </si>
  <si>
    <t>中华人民共和国境内依法注册的企业法人或其它组织，须具备承担所投项目的人员、设备、资金等，具备乙级及以上测绘资质证书和林业调查规划设计资质证书丙级及以上资质。</t>
  </si>
  <si>
    <t>包6</t>
  </si>
  <si>
    <t>2024年变电站特殊试验</t>
  </si>
  <si>
    <t>青海送变电工程有限公司2024年各变电站特殊试验技术服务</t>
  </si>
  <si>
    <t>B7QL-704096884-00008</t>
  </si>
  <si>
    <t>青海省</t>
  </si>
  <si>
    <t>中华人民共和国境内依法注册的企业法人或其它组织，须具备承担所投项目的人员、设备、资金等，具有电力监管机构核发的《承装（修、试）电力设施许可证》，许可范围包含一级承试。</t>
  </si>
  <si>
    <t>包7</t>
  </si>
  <si>
    <t>2024年变电站通信技术服务</t>
  </si>
  <si>
    <t>青海送变电工程有限公司2024年各变电站通信及光通信技术服务</t>
  </si>
  <si>
    <t>B7QL-704096884-00009</t>
  </si>
  <si>
    <t>自2022年1月1日至首次应答截止日，应答人具有同类服务业绩不少于3项。</t>
  </si>
  <si>
    <t>包8</t>
  </si>
  <si>
    <t>红旗变电站网络安全测评</t>
  </si>
  <si>
    <t>红旗（塘格木）750kV输变电工程（变电）施工（调试）—网络安全测评</t>
  </si>
  <si>
    <t>B7QL-704096884-00010</t>
  </si>
  <si>
    <t>青海省海南州共和县</t>
  </si>
  <si>
    <t>002</t>
  </si>
  <si>
    <t>施工机械租赁</t>
  </si>
  <si>
    <t>格尔木换流站（土建）施工机械包1</t>
  </si>
  <si>
    <t>格尔木±400千伏换流站施工（土建）-施工机械租赁包1</t>
  </si>
  <si>
    <t>B7QL-SG310001848-00043</t>
  </si>
  <si>
    <t>SG310001848</t>
  </si>
  <si>
    <t>青海省海西州格尔木市</t>
  </si>
  <si>
    <t>中华人民共和国境内依法注册的企业法人或其它组织，须具备承担所投项目的人员、设备、资金等，具备ITSS三级及以上资质证书。</t>
  </si>
  <si>
    <t>自2021年1月1日至首次应答截止日，应答人具有生产型车辆租赁业绩不少于一项。</t>
  </si>
  <si>
    <t>格尔木换流站（土建）施工机械包2</t>
  </si>
  <si>
    <t>格尔木±400千伏换流站施工（土建）-施工机械租赁包2</t>
  </si>
  <si>
    <t>B7QL-SG310001848-00044</t>
  </si>
  <si>
    <t>昆仑山间隔扩建土建施工机械租赁</t>
  </si>
  <si>
    <t>昆仑山750kV变电站330kV间隔扩建工程（青海院）-施工机械租赁</t>
  </si>
  <si>
    <t>B7QL-SG310001848-00045</t>
  </si>
  <si>
    <t>玛尔挡间隔扩（变电）施工机械租赁</t>
  </si>
  <si>
    <t>青南750kV变电站330kV玛尔挡间隔扩建工程等2项施工（变电）-施工机械租赁</t>
  </si>
  <si>
    <t>B7QL-SG310001848-00046</t>
  </si>
  <si>
    <t>自2021年1月1日至首次应答截止日，应答人具有吊车租赁（施工
生产型车辆租赁）业绩不少于2项。</t>
  </si>
  <si>
    <t>玛尔挡间隔扩土建施工机械租赁</t>
  </si>
  <si>
    <t>青南750kV变电站330kV玛尔挡间隔扩建工程等2项施工（土建）-施工机械租赁</t>
  </si>
  <si>
    <t>B7QL-SG310001848-00047</t>
  </si>
  <si>
    <t>天恒输变电工程土建施工机械租赁</t>
  </si>
  <si>
    <t>天恒330千伏输变电工程（土建）-施工机械租赁</t>
  </si>
  <si>
    <t>B7QL-SG310001848-00048</t>
  </si>
  <si>
    <t>青海省西宁市大通县</t>
  </si>
  <si>
    <t>天恒输变电工程变电吊车租赁</t>
  </si>
  <si>
    <t>天恒330千伏输变电工程（变电）-吊车租赁</t>
  </si>
  <si>
    <t>B7QL-SG310001848-00049</t>
  </si>
  <si>
    <t>小寨主变扩土建施工机械租赁</t>
  </si>
  <si>
    <t>小寨330千伏变电站主变扩建工程(土建)-施工机械租赁</t>
  </si>
  <si>
    <t>B7QL-SG310001848-00050</t>
  </si>
  <si>
    <t>青海省海东市互助县</t>
  </si>
  <si>
    <t>包9</t>
  </si>
  <si>
    <t>香加间隔扩建等工程组塔架线机械租赁</t>
  </si>
  <si>
    <t>香加750千伏变电站330千伏间隔扩建等工程-组塔、架线机械租赁</t>
  </si>
  <si>
    <t>B7QL-SG310001848-00051</t>
  </si>
  <si>
    <t>中华人民共和国境内依法注册的企业法人或其它组织，须具备承担所投项目的人员、设备、资金等，并具有保障如期完成成交项目的能力。，提供完整质量证明文件、技术规范文件（保险、维保证明、行驶证等）。</t>
  </si>
  <si>
    <t>自2021年1月1日至首次应答截止日，应答人具有近三年车辆租赁（施工生产型车辆租赁）业绩不少于1项</t>
  </si>
  <si>
    <t>包10</t>
  </si>
  <si>
    <t>达乌工程调试施工机械租赁</t>
  </si>
  <si>
    <t>达乌330千伏输变电工程（调试）-机械租赁</t>
  </si>
  <si>
    <t>B7QL-SG310001848-00052</t>
  </si>
  <si>
    <t>青海省海北州刚察县</t>
  </si>
  <si>
    <t>包11</t>
  </si>
  <si>
    <t>红旗工程变电施工（调试）</t>
  </si>
  <si>
    <t>红旗（塘格木）750kV输变电工程（变电）施工（调试）—施工机械租赁</t>
  </si>
  <si>
    <t xml:space="preserve"> B7QL-SG310001848-00053</t>
  </si>
  <si>
    <t>自2021年1月1日至首次应答截止日，应答人具有机械租赁服务企业资质，并提供近3年业绩合同。</t>
  </si>
  <si>
    <t>包12</t>
  </si>
  <si>
    <t>小寨主变扩建工程(调试)机械租赁</t>
  </si>
  <si>
    <t>小寨330千伏变电站主变扩建工程(调试)-施工机械租赁</t>
  </si>
  <si>
    <t>B7QL-SG310001848-00054</t>
  </si>
  <si>
    <t>包13</t>
  </si>
  <si>
    <t>红旗750kV输变电工程大件运输</t>
  </si>
  <si>
    <t>红旗（塘格木）750kV输变电工程（变电）施工（变电）—大件运输</t>
  </si>
  <si>
    <t>B7QL-600000024-00002</t>
  </si>
  <si>
    <t>包14</t>
  </si>
  <si>
    <t>鱼卡间隔扩变电吊车租赁</t>
  </si>
  <si>
    <t>鱼卡750kV变电站330kV间隔扩建工程施工（变电）—吊车租赁</t>
  </si>
  <si>
    <t>B7QL-SG310001848-00055</t>
  </si>
  <si>
    <t>青海省海西州大柴旦地区</t>
  </si>
  <si>
    <t>自2021年1月1日至首次应答截止日，应答人具有吊车租赁业绩不少于一项。</t>
  </si>
  <si>
    <t>包15</t>
  </si>
  <si>
    <t>丁字口变电站变电吊车租赁</t>
  </si>
  <si>
    <t>丁字口750千伏变电站新建工程等2项施工（变电）—吊车租赁</t>
  </si>
  <si>
    <t>B7QL-SG310001848-00056</t>
  </si>
  <si>
    <t>包16</t>
  </si>
  <si>
    <t>格尔木换流站变电施工机械租赁</t>
  </si>
  <si>
    <t>格尔木±400千伏换流站施工（变电）-施工机械租赁</t>
  </si>
  <si>
    <t xml:space="preserve"> B7QL-SG310001848-00057</t>
  </si>
  <si>
    <t>自2021年1月1日至首次应答截止日，应答人具有施工生产型车辆租赁业绩不少于一项。</t>
  </si>
  <si>
    <t>003</t>
  </si>
  <si>
    <t>劳务外包</t>
  </si>
  <si>
    <t>香加间隔扩建等工程架线劳务分包</t>
  </si>
  <si>
    <t>香加750千伏变电站330千伏间隔扩建等工程-架线劳务分包</t>
  </si>
  <si>
    <t xml:space="preserve"> B7QL-1001009999-00047</t>
  </si>
  <si>
    <t xml:space="preserve">中华人民共和国境内依法注册的企业法人或其它组织，具有施工劳务不分等级或劳务专业作业（施工劳务备案），并具有建筑业企业有效的安全生产许可证。
</t>
  </si>
  <si>
    <t>自2021年1月1日至首次应答截止日，应答人具有具有同类项目施工业绩不少于1项。</t>
  </si>
  <si>
    <t>劳务负责人要求：具有同类项目施工业绩。</t>
  </si>
  <si>
    <t>本次采购仅接受“青海送变电工程有限公司2024年第一次输变电工程施工业务外包商资格预审招标项目（招标编号：2024-QSZGYSCG01）”资格预审合格且满足本次采购公告专用资质条件的申请人进行应答。</t>
  </si>
  <si>
    <t>004</t>
  </si>
  <si>
    <t>专业外包</t>
  </si>
  <si>
    <t>官宁线迁改基础工程专业分包</t>
  </si>
  <si>
    <t>国网青海超高压公司750kV官宁线#230-#232段迁改工程—基础工程专业分包</t>
  </si>
  <si>
    <t>B7QL-1001009998-00042</t>
  </si>
  <si>
    <t>青海省西宁市平安区</t>
  </si>
  <si>
    <t xml:space="preserve">中华人民共和国境内依法注册的企业法人或其它组织，具有地基基础工程专业承包二级及以上或输变电工程专业承包一级资质，并具有建筑业企业有效的安全生产许可证。
</t>
  </si>
  <si>
    <r>
      <rPr>
        <sz val="10"/>
        <rFont val="宋体"/>
        <charset val="134"/>
      </rPr>
      <t>自</t>
    </r>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日至首次应答截止日，应答人应具有同等电压等级施工业绩不少于1项或低一电压等级施工业绩不少于2项。</t>
    </r>
  </si>
  <si>
    <t>1.项目经理：（1）持有省级政府部门颁发的项目负责人安全生产考核合格证书。；（2）具备二级及以上注册建造师资格（机电工程）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</si>
  <si>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李曹曹兰II基础工程专业分包</t>
  </si>
  <si>
    <t>国网青海超高压公司330kV李曹II线#100-#105及曹兰II线#30-#32迁改工程—基础工程专业分包</t>
  </si>
  <si>
    <t>B7QL-1001009998-00043</t>
  </si>
  <si>
    <t xml:space="preserve">中华人民共和国境内依法注册的企业法人或其它组织，具有地基基础工程专业承包二级及以上或输变电工程专业承包二级及以上资质，并具有建筑业企业有效的安全生产许可证。
</t>
  </si>
  <si>
    <t>005</t>
  </si>
  <si>
    <t>运维辅助用工</t>
  </si>
  <si>
    <t>超高压2024运维辅助用工包1</t>
  </si>
  <si>
    <t>国网青海超高压公司2024年110kV-750kV输电线路委托运维服务—运维辅助用工包1</t>
  </si>
  <si>
    <t>B7QL-200000913-00007</t>
  </si>
  <si>
    <t>自2021年1月1日至首次应答截止日，应答人具有线路运维业绩不少于1项。</t>
  </si>
  <si>
    <t>负责人要求：具有线路运维业绩。</t>
  </si>
  <si>
    <t>超高压2024运维辅助用工包2</t>
  </si>
  <si>
    <t>国网青海超高压公司2024年110kV-750kV输电线路委托运维服务—运维辅助用工包2</t>
  </si>
  <si>
    <t>B7QL-200000913-00008</t>
  </si>
  <si>
    <t>青海省果洛、属于地区</t>
  </si>
  <si>
    <t>果洛公司2024运维辅助用工</t>
  </si>
  <si>
    <t>国网青海果洛供电公司2024年110kV输电线路委托运维项目—运维辅助用工</t>
  </si>
  <si>
    <t>B7QL-200000913-00009</t>
  </si>
  <si>
    <t>青海省果洛州</t>
  </si>
  <si>
    <t>海北公司2024运维辅助用工</t>
  </si>
  <si>
    <t>国网青海海北供电公司2024年35kV-110kV输电线路委托运维—运维辅助用工</t>
  </si>
  <si>
    <t>B7QL-200000913-00010</t>
  </si>
  <si>
    <t>青海省海北州祁连县</t>
  </si>
  <si>
    <t>海南公司2024运维辅助用工包1</t>
  </si>
  <si>
    <t>国网海南供电公司2024年35kV—110kV输电线路委托运维—运维辅助用工包1</t>
  </si>
  <si>
    <t xml:space="preserve"> B7QL-200000913-00011</t>
  </si>
  <si>
    <t>青海省海南州</t>
  </si>
  <si>
    <t>海南公司2024运维辅助用工包2</t>
  </si>
  <si>
    <t>国网海南供电公司2024年35kV—110kV输电线路委托运维—运维辅助用工包2</t>
  </si>
  <si>
    <t>B7QL-200000913-00012</t>
  </si>
  <si>
    <t>玉树公司2024运维辅助用工</t>
  </si>
  <si>
    <t>国网青海玉树供电公司2024年35kV-110kV输电线路委托运维项目—运维辅助用工</t>
  </si>
  <si>
    <t>B7QL-200000913-00013</t>
  </si>
  <si>
    <t>青海省玉树市</t>
  </si>
  <si>
    <t>海西公司2024运维辅助用工</t>
  </si>
  <si>
    <t>国网青海海西供电公司2024年35kV-110kV输电线路委托运维项目—运维辅助用工</t>
  </si>
  <si>
    <t>B7QL-200000913-00014</t>
  </si>
  <si>
    <t>006</t>
  </si>
  <si>
    <t>维修服务</t>
  </si>
  <si>
    <t>机具设备维修保养（液压部分）</t>
  </si>
  <si>
    <t>机具设备分公司2024年牵张设备维修保养（液压部分）</t>
  </si>
  <si>
    <t>B7QL-200012480-00003</t>
  </si>
  <si>
    <t>青海省西宁市</t>
  </si>
  <si>
    <t>中华人民共和国境内依法注册的企业法人或其它组织，具备相应的维修资质。</t>
  </si>
  <si>
    <t>自2021年1月1日至首次应答截止日，应答人具有同类设备维修服务业绩不少于1项。</t>
  </si>
  <si>
    <t>机具设备维修保养（发动机部分）</t>
  </si>
  <si>
    <t>机具设备分公司2024年牵张设备维修保养（发动机部分）</t>
  </si>
  <si>
    <t>B7QL-200012480-00004</t>
  </si>
  <si>
    <t>中华人民共和国境内依法注册的企业法人或其它组织，具备相应的维修资质、有康明斯维修授权。</t>
  </si>
  <si>
    <t>自2021年1月1日至首次应答截止日，应答人近三年具有至少3份同类项目业绩。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</si>
</sst>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0_ "/>
  </numFmts>
  <fonts count="32">
    <font>
      <sz val="11"/>
      <color theme="1"/>
      <name val="宋体"/>
      <charset val="134"/>
      <scheme val="minor"/>
    </font>
    <font>
      <b/>
      <sz val="22"/>
      <color theme="1"/>
      <name val="宋体"/>
      <charset val="134"/>
      <scheme val="minor"/>
    </font>
    <font>
      <sz val="11"/>
      <name val="宋体"/>
      <charset val="134"/>
      <scheme val="minor"/>
    </font>
    <font>
      <b/>
      <sz val="11"/>
      <color theme="1"/>
      <name val="宋体"/>
      <charset val="134"/>
    </font>
    <font>
      <b/>
      <sz val="11"/>
      <color theme="1"/>
      <name val="宋体"/>
      <charset val="134"/>
      <scheme val="minor"/>
    </font>
    <font>
      <sz val="10"/>
      <color theme="1"/>
      <name val="宋体"/>
      <charset val="134"/>
      <scheme val="minor"/>
    </font>
    <font>
      <sz val="10"/>
      <name val="宋体"/>
      <charset val="134"/>
      <scheme val="minor"/>
    </font>
    <font>
      <b/>
      <sz val="22"/>
      <name val="宋体"/>
      <charset val="134"/>
      <scheme val="minor"/>
    </font>
    <font>
      <b/>
      <sz val="11"/>
      <name val="宋体"/>
      <charset val="134"/>
      <scheme val="minor"/>
    </font>
    <font>
      <b/>
      <sz val="10.5"/>
      <name val="宋体"/>
      <charset val="134"/>
    </font>
    <font>
      <b/>
      <sz val="10.5"/>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0" fillId="0" borderId="0" xfId="0" applyFont="1" applyFill="1" applyAlignment="1">
      <alignment vertical="center" wrapText="1"/>
    </xf>
    <xf numFmtId="0" fontId="1" fillId="0" borderId="0" xfId="0" applyFont="1" applyFill="1" applyAlignment="1" applyProtection="1">
      <alignment vertical="center" wrapText="1"/>
      <protection locked="0"/>
    </xf>
    <xf numFmtId="0" fontId="0" fillId="0" borderId="0" xfId="0" applyFont="1" applyFill="1" applyAlignment="1" applyProtection="1">
      <alignment horizontal="center" vertical="center" wrapText="1"/>
      <protection locked="0"/>
    </xf>
    <xf numFmtId="0" fontId="0" fillId="0" borderId="0" xfId="0" applyFill="1">
      <alignment vertical="center"/>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9" fontId="5" fillId="0" borderId="3" xfId="0" applyNumberFormat="1" applyFont="1" applyFill="1" applyBorder="1" applyAlignment="1" applyProtection="1">
      <alignment horizontal="center" vertical="center" wrapText="1"/>
    </xf>
    <xf numFmtId="176" fontId="6" fillId="0" borderId="3"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7" fillId="0" borderId="0" xfId="0" applyFont="1" applyFill="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31" fontId="6" fillId="0" borderId="2" xfId="0" applyNumberFormat="1"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0" fontId="6" fillId="0" borderId="2" xfId="0" applyFont="1" applyFill="1" applyBorder="1" applyAlignment="1">
      <alignment horizontal="justify" vertical="center"/>
    </xf>
    <xf numFmtId="0" fontId="11" fillId="0" borderId="2" xfId="0" applyFont="1" applyFill="1" applyBorder="1" applyAlignment="1">
      <alignment horizontal="justify" vertical="center"/>
    </xf>
    <xf numFmtId="0" fontId="6" fillId="0" borderId="2" xfId="0" applyFont="1" applyFill="1" applyBorder="1" applyAlignment="1">
      <alignment horizontal="left" vertical="center" wrapText="1"/>
    </xf>
    <xf numFmtId="31" fontId="0"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1"/>
  <sheetViews>
    <sheetView tabSelected="1" zoomScale="85" zoomScaleNormal="85" topLeftCell="K1" workbookViewId="0">
      <pane ySplit="4" topLeftCell="A38" activePane="bottomLeft" state="frozen"/>
      <selection/>
      <selection pane="bottomLeft" activeCell="V40" sqref="V40"/>
    </sheetView>
  </sheetViews>
  <sheetFormatPr defaultColWidth="9" defaultRowHeight="13.5"/>
  <cols>
    <col min="1" max="1" width="4.81666666666667" style="5" customWidth="1"/>
    <col min="2" max="2" width="7.90833333333333" style="5" customWidth="1"/>
    <col min="3" max="3" width="6.625" style="5" customWidth="1"/>
    <col min="4" max="4" width="11.7666666666667" style="5" customWidth="1"/>
    <col min="5" max="5" width="6.525" style="5" customWidth="1"/>
    <col min="6" max="6" width="16.4583333333333" style="5" customWidth="1"/>
    <col min="7" max="7" width="14.4333333333333" style="5" customWidth="1"/>
    <col min="8" max="8" width="11.7666666666667" style="5" customWidth="1"/>
    <col min="9" max="9" width="11.8166666666667" style="5" customWidth="1"/>
    <col min="10" max="10" width="10.3666666666667" style="5" customWidth="1"/>
    <col min="11" max="11" width="6.525" style="5" customWidth="1"/>
    <col min="12" max="12" width="6.30833333333333" style="5" customWidth="1"/>
    <col min="13" max="13" width="10.6333333333333" style="5" customWidth="1"/>
    <col min="14" max="14" width="5.90833333333333" style="5" customWidth="1"/>
    <col min="15" max="16" width="11.6333333333333" style="5" customWidth="1"/>
    <col min="17" max="17" width="11.0166666666667" style="5" customWidth="1"/>
    <col min="18" max="18" width="9.94166666666667" style="5" customWidth="1"/>
    <col min="19" max="19" width="13.8166666666667" style="5" customWidth="1"/>
    <col min="20" max="20" width="14.8166666666667" style="5" customWidth="1"/>
    <col min="21" max="21" width="18.8166666666667" style="5" customWidth="1"/>
    <col min="22" max="22" width="15.5416666666667" style="6" customWidth="1"/>
    <col min="23" max="23" width="20.6333333333333" style="5" customWidth="1"/>
    <col min="24" max="24" width="23.3666666666667" style="5" customWidth="1"/>
    <col min="25" max="16384" width="9" style="5"/>
  </cols>
  <sheetData>
    <row r="1" s="1" customFormat="1" spans="1:24">
      <c r="A1" s="7" t="s">
        <v>0</v>
      </c>
      <c r="B1" s="7"/>
      <c r="C1" s="7"/>
      <c r="D1" s="7"/>
      <c r="E1" s="7"/>
      <c r="F1" s="7"/>
      <c r="G1" s="7"/>
      <c r="H1" s="7"/>
      <c r="I1" s="5"/>
      <c r="J1" s="7"/>
      <c r="K1" s="7"/>
      <c r="L1" s="7"/>
      <c r="M1" s="7"/>
      <c r="N1" s="7"/>
      <c r="O1" s="7"/>
      <c r="P1" s="7"/>
      <c r="Q1" s="7"/>
      <c r="R1" s="7"/>
      <c r="S1" s="7"/>
      <c r="T1" s="7"/>
      <c r="U1" s="7"/>
      <c r="V1" s="35"/>
      <c r="W1" s="7"/>
      <c r="X1" s="7"/>
    </row>
    <row r="2" s="2" customFormat="1" ht="72" customHeight="1" spans="1:24">
      <c r="A2" s="8" t="s">
        <v>1</v>
      </c>
      <c r="B2" s="9"/>
      <c r="C2" s="9"/>
      <c r="D2" s="9"/>
      <c r="E2" s="9"/>
      <c r="F2" s="9"/>
      <c r="G2" s="9"/>
      <c r="H2" s="9"/>
      <c r="I2" s="9"/>
      <c r="J2" s="9"/>
      <c r="K2" s="9"/>
      <c r="L2" s="9"/>
      <c r="M2" s="9"/>
      <c r="N2" s="9"/>
      <c r="O2" s="9"/>
      <c r="P2" s="9"/>
      <c r="Q2" s="9"/>
      <c r="R2" s="9"/>
      <c r="S2" s="9"/>
      <c r="T2" s="9"/>
      <c r="U2" s="9"/>
      <c r="V2" s="36"/>
      <c r="W2" s="9"/>
      <c r="X2" s="9"/>
    </row>
    <row r="3" s="3" customFormat="1" ht="30" customHeight="1" spans="1:24">
      <c r="A3" s="10" t="s">
        <v>2</v>
      </c>
      <c r="B3" s="10" t="s">
        <v>3</v>
      </c>
      <c r="C3" s="10" t="s">
        <v>4</v>
      </c>
      <c r="D3" s="10" t="s">
        <v>5</v>
      </c>
      <c r="E3" s="10" t="s">
        <v>6</v>
      </c>
      <c r="F3" s="10" t="s">
        <v>7</v>
      </c>
      <c r="G3" s="10" t="s">
        <v>8</v>
      </c>
      <c r="H3" s="11" t="s">
        <v>9</v>
      </c>
      <c r="I3" s="11" t="s">
        <v>10</v>
      </c>
      <c r="J3" s="11" t="s">
        <v>11</v>
      </c>
      <c r="K3" s="11" t="s">
        <v>12</v>
      </c>
      <c r="L3" s="11" t="s">
        <v>13</v>
      </c>
      <c r="M3" s="11" t="s">
        <v>14</v>
      </c>
      <c r="N3" s="11" t="s">
        <v>15</v>
      </c>
      <c r="O3" s="11" t="s">
        <v>16</v>
      </c>
      <c r="P3" s="11" t="s">
        <v>17</v>
      </c>
      <c r="Q3" s="11" t="s">
        <v>18</v>
      </c>
      <c r="R3" s="11" t="s">
        <v>19</v>
      </c>
      <c r="S3" s="11" t="s">
        <v>20</v>
      </c>
      <c r="T3" s="11" t="s">
        <v>21</v>
      </c>
      <c r="U3" s="11" t="s">
        <v>22</v>
      </c>
      <c r="V3" s="37"/>
      <c r="W3" s="11"/>
      <c r="X3" s="11" t="s">
        <v>23</v>
      </c>
    </row>
    <row r="4" s="3" customFormat="1" ht="33" customHeight="1" spans="1:24">
      <c r="A4" s="10"/>
      <c r="B4" s="10"/>
      <c r="C4" s="10"/>
      <c r="D4" s="10"/>
      <c r="E4" s="10"/>
      <c r="F4" s="10"/>
      <c r="G4" s="10"/>
      <c r="H4" s="11"/>
      <c r="I4" s="11"/>
      <c r="J4" s="11"/>
      <c r="K4" s="11"/>
      <c r="L4" s="11"/>
      <c r="M4" s="11"/>
      <c r="N4" s="11"/>
      <c r="O4" s="11"/>
      <c r="P4" s="11"/>
      <c r="Q4" s="11"/>
      <c r="R4" s="11"/>
      <c r="S4" s="11"/>
      <c r="T4" s="11"/>
      <c r="U4" s="11" t="s">
        <v>24</v>
      </c>
      <c r="V4" s="38" t="s">
        <v>25</v>
      </c>
      <c r="W4" s="39" t="s">
        <v>26</v>
      </c>
      <c r="X4" s="11"/>
    </row>
    <row r="5" s="4" customFormat="1" ht="72" spans="1:24">
      <c r="A5" s="12">
        <v>1</v>
      </c>
      <c r="B5" s="13" t="s">
        <v>27</v>
      </c>
      <c r="C5" s="14" t="s">
        <v>28</v>
      </c>
      <c r="D5" s="13" t="s">
        <v>29</v>
      </c>
      <c r="E5" s="12" t="s">
        <v>30</v>
      </c>
      <c r="F5" s="15" t="s">
        <v>31</v>
      </c>
      <c r="G5" s="15" t="s">
        <v>32</v>
      </c>
      <c r="H5" s="12" t="s">
        <v>33</v>
      </c>
      <c r="I5" s="12">
        <v>704096884</v>
      </c>
      <c r="J5" s="12" t="s">
        <v>34</v>
      </c>
      <c r="K5" s="12">
        <v>1</v>
      </c>
      <c r="L5" s="12" t="s">
        <v>35</v>
      </c>
      <c r="M5" s="12" t="s">
        <v>36</v>
      </c>
      <c r="N5" s="29" t="s">
        <v>34</v>
      </c>
      <c r="O5" s="30">
        <f>2.25*4</f>
        <v>9</v>
      </c>
      <c r="P5" s="30">
        <f>O5</f>
        <v>9</v>
      </c>
      <c r="Q5" s="15" t="s">
        <v>37</v>
      </c>
      <c r="R5" s="15" t="s">
        <v>38</v>
      </c>
      <c r="S5" s="40">
        <v>45427</v>
      </c>
      <c r="T5" s="40">
        <v>45611</v>
      </c>
      <c r="U5" s="12" t="s">
        <v>39</v>
      </c>
      <c r="V5" s="15" t="s">
        <v>40</v>
      </c>
      <c r="W5" s="15" t="s">
        <v>34</v>
      </c>
      <c r="X5" s="12"/>
    </row>
    <row r="6" s="4" customFormat="1" ht="60" spans="1:24">
      <c r="A6" s="12">
        <v>2</v>
      </c>
      <c r="B6" s="16"/>
      <c r="C6" s="17"/>
      <c r="D6" s="16"/>
      <c r="E6" s="12" t="s">
        <v>41</v>
      </c>
      <c r="F6" s="15" t="s">
        <v>42</v>
      </c>
      <c r="G6" s="15" t="s">
        <v>43</v>
      </c>
      <c r="H6" s="12" t="s">
        <v>44</v>
      </c>
      <c r="I6" s="12">
        <v>21000000001</v>
      </c>
      <c r="J6" s="12" t="s">
        <v>34</v>
      </c>
      <c r="K6" s="12">
        <v>1</v>
      </c>
      <c r="L6" s="12" t="s">
        <v>35</v>
      </c>
      <c r="M6" s="12" t="s">
        <v>36</v>
      </c>
      <c r="N6" s="29" t="s">
        <v>34</v>
      </c>
      <c r="O6" s="31">
        <v>28</v>
      </c>
      <c r="P6" s="30">
        <f>O6</f>
        <v>28</v>
      </c>
      <c r="Q6" s="15" t="s">
        <v>37</v>
      </c>
      <c r="R6" s="15" t="s">
        <v>45</v>
      </c>
      <c r="S6" s="40">
        <v>45427</v>
      </c>
      <c r="T6" s="40">
        <v>46157</v>
      </c>
      <c r="U6" s="15" t="s">
        <v>46</v>
      </c>
      <c r="V6" s="15" t="s">
        <v>47</v>
      </c>
      <c r="W6" s="12" t="s">
        <v>34</v>
      </c>
      <c r="X6" s="12"/>
    </row>
    <row r="7" ht="48" spans="1:24">
      <c r="A7" s="12">
        <v>3</v>
      </c>
      <c r="B7" s="16"/>
      <c r="C7" s="17"/>
      <c r="D7" s="16"/>
      <c r="E7" s="12" t="s">
        <v>48</v>
      </c>
      <c r="F7" s="15" t="s">
        <v>49</v>
      </c>
      <c r="G7" s="15" t="s">
        <v>50</v>
      </c>
      <c r="H7" s="12" t="s">
        <v>51</v>
      </c>
      <c r="I7" s="12">
        <v>706044754</v>
      </c>
      <c r="J7" s="12" t="s">
        <v>34</v>
      </c>
      <c r="K7" s="12">
        <v>1</v>
      </c>
      <c r="L7" s="12" t="s">
        <v>35</v>
      </c>
      <c r="M7" s="12" t="s">
        <v>36</v>
      </c>
      <c r="N7" s="29" t="s">
        <v>34</v>
      </c>
      <c r="O7" s="31">
        <v>15</v>
      </c>
      <c r="P7" s="30">
        <f>O7</f>
        <v>15</v>
      </c>
      <c r="Q7" s="15" t="s">
        <v>37</v>
      </c>
      <c r="R7" s="12" t="s">
        <v>52</v>
      </c>
      <c r="S7" s="40">
        <v>45427</v>
      </c>
      <c r="T7" s="40">
        <v>45657</v>
      </c>
      <c r="U7" s="12" t="s">
        <v>53</v>
      </c>
      <c r="V7" s="15" t="s">
        <v>47</v>
      </c>
      <c r="W7" s="12" t="s">
        <v>34</v>
      </c>
      <c r="X7" s="12"/>
    </row>
    <row r="8" ht="72" spans="1:24">
      <c r="A8" s="12">
        <v>4</v>
      </c>
      <c r="B8" s="16"/>
      <c r="C8" s="17"/>
      <c r="D8" s="16"/>
      <c r="E8" s="12" t="s">
        <v>54</v>
      </c>
      <c r="F8" s="15" t="s">
        <v>55</v>
      </c>
      <c r="G8" s="15" t="s">
        <v>56</v>
      </c>
      <c r="H8" s="12" t="s">
        <v>57</v>
      </c>
      <c r="I8" s="12">
        <v>704096884</v>
      </c>
      <c r="J8" s="12" t="s">
        <v>34</v>
      </c>
      <c r="K8" s="12">
        <v>1</v>
      </c>
      <c r="L8" s="12" t="s">
        <v>35</v>
      </c>
      <c r="M8" s="12" t="s">
        <v>36</v>
      </c>
      <c r="N8" s="29" t="s">
        <v>34</v>
      </c>
      <c r="O8" s="31">
        <v>12.495</v>
      </c>
      <c r="P8" s="31">
        <v>12.495</v>
      </c>
      <c r="Q8" s="15" t="s">
        <v>37</v>
      </c>
      <c r="R8" s="12" t="s">
        <v>58</v>
      </c>
      <c r="S8" s="40">
        <v>45427</v>
      </c>
      <c r="T8" s="40">
        <v>45656</v>
      </c>
      <c r="U8" s="12" t="s">
        <v>39</v>
      </c>
      <c r="V8" s="15" t="s">
        <v>59</v>
      </c>
      <c r="W8" s="12" t="s">
        <v>34</v>
      </c>
      <c r="X8" s="12"/>
    </row>
    <row r="9" ht="96" spans="1:24">
      <c r="A9" s="12">
        <v>5</v>
      </c>
      <c r="B9" s="16"/>
      <c r="C9" s="17"/>
      <c r="D9" s="16"/>
      <c r="E9" s="12" t="s">
        <v>60</v>
      </c>
      <c r="F9" s="15" t="s">
        <v>61</v>
      </c>
      <c r="G9" s="15" t="s">
        <v>62</v>
      </c>
      <c r="H9" s="12" t="s">
        <v>63</v>
      </c>
      <c r="I9" s="12">
        <v>706044754</v>
      </c>
      <c r="J9" s="12" t="s">
        <v>34</v>
      </c>
      <c r="K9" s="12">
        <v>1</v>
      </c>
      <c r="L9" s="12" t="s">
        <v>35</v>
      </c>
      <c r="M9" s="12" t="s">
        <v>36</v>
      </c>
      <c r="N9" s="29" t="s">
        <v>34</v>
      </c>
      <c r="O9" s="31">
        <v>10</v>
      </c>
      <c r="P9" s="31">
        <v>10</v>
      </c>
      <c r="Q9" s="15" t="s">
        <v>37</v>
      </c>
      <c r="R9" s="12" t="s">
        <v>58</v>
      </c>
      <c r="S9" s="40">
        <v>45427</v>
      </c>
      <c r="T9" s="40">
        <v>45595</v>
      </c>
      <c r="U9" s="12" t="s">
        <v>64</v>
      </c>
      <c r="V9" s="15" t="s">
        <v>47</v>
      </c>
      <c r="W9" s="12" t="s">
        <v>34</v>
      </c>
      <c r="X9" s="12"/>
    </row>
    <row r="10" ht="96" spans="1:24">
      <c r="A10" s="12">
        <v>6</v>
      </c>
      <c r="B10" s="16"/>
      <c r="C10" s="17"/>
      <c r="D10" s="16"/>
      <c r="E10" s="12" t="s">
        <v>65</v>
      </c>
      <c r="F10" s="15" t="s">
        <v>66</v>
      </c>
      <c r="G10" s="15" t="s">
        <v>67</v>
      </c>
      <c r="H10" s="12" t="s">
        <v>68</v>
      </c>
      <c r="I10" s="12">
        <v>704096884</v>
      </c>
      <c r="J10" s="12" t="s">
        <v>34</v>
      </c>
      <c r="K10" s="12">
        <v>1</v>
      </c>
      <c r="L10" s="12" t="s">
        <v>35</v>
      </c>
      <c r="M10" s="12" t="s">
        <v>36</v>
      </c>
      <c r="N10" s="29" t="s">
        <v>34</v>
      </c>
      <c r="O10" s="31">
        <v>558.826</v>
      </c>
      <c r="P10" s="31">
        <v>558.826</v>
      </c>
      <c r="Q10" s="15" t="s">
        <v>37</v>
      </c>
      <c r="R10" s="12" t="s">
        <v>69</v>
      </c>
      <c r="S10" s="40">
        <v>45433</v>
      </c>
      <c r="T10" s="40">
        <v>45657</v>
      </c>
      <c r="U10" s="12" t="s">
        <v>70</v>
      </c>
      <c r="V10" s="15" t="s">
        <v>47</v>
      </c>
      <c r="W10" s="12" t="s">
        <v>34</v>
      </c>
      <c r="X10" s="12"/>
    </row>
    <row r="11" ht="96" spans="1:24">
      <c r="A11" s="12">
        <v>7</v>
      </c>
      <c r="B11" s="16"/>
      <c r="C11" s="17"/>
      <c r="D11" s="16"/>
      <c r="E11" s="12" t="s">
        <v>71</v>
      </c>
      <c r="F11" s="15" t="s">
        <v>72</v>
      </c>
      <c r="G11" s="15" t="s">
        <v>73</v>
      </c>
      <c r="H11" s="12" t="s">
        <v>74</v>
      </c>
      <c r="I11" s="12">
        <v>704096884</v>
      </c>
      <c r="J11" s="12" t="s">
        <v>34</v>
      </c>
      <c r="K11" s="12">
        <v>1</v>
      </c>
      <c r="L11" s="12" t="s">
        <v>35</v>
      </c>
      <c r="M11" s="12" t="s">
        <v>36</v>
      </c>
      <c r="N11" s="29" t="s">
        <v>34</v>
      </c>
      <c r="O11" s="31">
        <v>144</v>
      </c>
      <c r="P11" s="31">
        <v>144</v>
      </c>
      <c r="Q11" s="15" t="s">
        <v>37</v>
      </c>
      <c r="R11" s="12" t="s">
        <v>69</v>
      </c>
      <c r="S11" s="40">
        <v>45439</v>
      </c>
      <c r="T11" s="40">
        <v>45657</v>
      </c>
      <c r="U11" s="12" t="s">
        <v>70</v>
      </c>
      <c r="V11" s="15" t="s">
        <v>75</v>
      </c>
      <c r="W11" s="12" t="s">
        <v>34</v>
      </c>
      <c r="X11" s="12"/>
    </row>
    <row r="12" ht="72" spans="1:24">
      <c r="A12" s="12">
        <v>8</v>
      </c>
      <c r="B12" s="16"/>
      <c r="C12" s="17"/>
      <c r="D12" s="16"/>
      <c r="E12" s="12" t="s">
        <v>76</v>
      </c>
      <c r="F12" s="15" t="s">
        <v>77</v>
      </c>
      <c r="G12" s="15" t="s">
        <v>78</v>
      </c>
      <c r="H12" s="12" t="s">
        <v>79</v>
      </c>
      <c r="I12" s="12">
        <v>704096884</v>
      </c>
      <c r="J12" s="12" t="s">
        <v>34</v>
      </c>
      <c r="K12" s="12">
        <v>1</v>
      </c>
      <c r="L12" s="12" t="s">
        <v>35</v>
      </c>
      <c r="M12" s="12" t="s">
        <v>36</v>
      </c>
      <c r="N12" s="29" t="s">
        <v>34</v>
      </c>
      <c r="O12" s="31">
        <v>9.7</v>
      </c>
      <c r="P12" s="31">
        <v>9.7</v>
      </c>
      <c r="Q12" s="15" t="s">
        <v>37</v>
      </c>
      <c r="R12" s="12" t="s">
        <v>80</v>
      </c>
      <c r="S12" s="40">
        <v>45439</v>
      </c>
      <c r="T12" s="40">
        <v>45505</v>
      </c>
      <c r="U12" s="12" t="s">
        <v>39</v>
      </c>
      <c r="V12" s="15" t="s">
        <v>47</v>
      </c>
      <c r="W12" s="12" t="s">
        <v>34</v>
      </c>
      <c r="X12" s="12"/>
    </row>
    <row r="13" s="5" customFormat="1" ht="72" spans="1:24">
      <c r="A13" s="12">
        <v>9</v>
      </c>
      <c r="B13" s="16"/>
      <c r="C13" s="14" t="s">
        <v>81</v>
      </c>
      <c r="D13" s="13" t="s">
        <v>82</v>
      </c>
      <c r="E13" s="12" t="s">
        <v>30</v>
      </c>
      <c r="F13" s="12" t="s">
        <v>83</v>
      </c>
      <c r="G13" s="12" t="s">
        <v>84</v>
      </c>
      <c r="H13" s="12" t="s">
        <v>85</v>
      </c>
      <c r="I13" s="23" t="s">
        <v>86</v>
      </c>
      <c r="J13" s="12" t="s">
        <v>34</v>
      </c>
      <c r="K13" s="12">
        <v>1</v>
      </c>
      <c r="L13" s="12" t="s">
        <v>35</v>
      </c>
      <c r="M13" s="12" t="s">
        <v>36</v>
      </c>
      <c r="N13" s="29" t="s">
        <v>34</v>
      </c>
      <c r="O13" s="12">
        <v>99.76</v>
      </c>
      <c r="P13" s="30">
        <f>O13</f>
        <v>99.76</v>
      </c>
      <c r="Q13" s="15" t="s">
        <v>37</v>
      </c>
      <c r="R13" s="12" t="s">
        <v>87</v>
      </c>
      <c r="S13" s="40">
        <v>45437</v>
      </c>
      <c r="T13" s="40">
        <v>45522</v>
      </c>
      <c r="U13" s="15" t="s">
        <v>88</v>
      </c>
      <c r="V13" s="15" t="s">
        <v>89</v>
      </c>
      <c r="W13" s="12" t="s">
        <v>34</v>
      </c>
      <c r="X13" s="12"/>
    </row>
    <row r="14" s="5" customFormat="1" ht="72" spans="1:24">
      <c r="A14" s="12">
        <v>10</v>
      </c>
      <c r="B14" s="16"/>
      <c r="C14" s="17"/>
      <c r="D14" s="16"/>
      <c r="E14" s="12" t="s">
        <v>41</v>
      </c>
      <c r="F14" s="12" t="s">
        <v>90</v>
      </c>
      <c r="G14" s="12" t="s">
        <v>91</v>
      </c>
      <c r="H14" s="12" t="s">
        <v>92</v>
      </c>
      <c r="I14" s="23" t="s">
        <v>86</v>
      </c>
      <c r="J14" s="12" t="s">
        <v>34</v>
      </c>
      <c r="K14" s="12">
        <v>1</v>
      </c>
      <c r="L14" s="12" t="s">
        <v>35</v>
      </c>
      <c r="M14" s="12" t="s">
        <v>36</v>
      </c>
      <c r="N14" s="29" t="s">
        <v>34</v>
      </c>
      <c r="O14" s="12">
        <v>98.728</v>
      </c>
      <c r="P14" s="12">
        <v>98.728</v>
      </c>
      <c r="Q14" s="15" t="s">
        <v>37</v>
      </c>
      <c r="R14" s="12" t="s">
        <v>87</v>
      </c>
      <c r="S14" s="40">
        <v>45437</v>
      </c>
      <c r="T14" s="40">
        <v>45522</v>
      </c>
      <c r="U14" s="15" t="s">
        <v>39</v>
      </c>
      <c r="V14" s="15" t="s">
        <v>89</v>
      </c>
      <c r="W14" s="12" t="s">
        <v>34</v>
      </c>
      <c r="X14" s="12"/>
    </row>
    <row r="15" s="5" customFormat="1" ht="72" spans="1:24">
      <c r="A15" s="12">
        <v>11</v>
      </c>
      <c r="B15" s="16"/>
      <c r="C15" s="17"/>
      <c r="D15" s="16"/>
      <c r="E15" s="12" t="s">
        <v>48</v>
      </c>
      <c r="F15" s="12" t="s">
        <v>93</v>
      </c>
      <c r="G15" s="12" t="s">
        <v>94</v>
      </c>
      <c r="H15" s="12" t="s">
        <v>95</v>
      </c>
      <c r="I15" s="23" t="s">
        <v>86</v>
      </c>
      <c r="J15" s="12" t="s">
        <v>34</v>
      </c>
      <c r="K15" s="12">
        <v>1</v>
      </c>
      <c r="L15" s="12" t="s">
        <v>35</v>
      </c>
      <c r="M15" s="12" t="s">
        <v>36</v>
      </c>
      <c r="N15" s="29" t="s">
        <v>34</v>
      </c>
      <c r="O15" s="12">
        <v>11.05</v>
      </c>
      <c r="P15" s="30">
        <f t="shared" ref="P15:P25" si="0">O15</f>
        <v>11.05</v>
      </c>
      <c r="Q15" s="15" t="s">
        <v>37</v>
      </c>
      <c r="R15" s="12" t="s">
        <v>87</v>
      </c>
      <c r="S15" s="40">
        <v>45437</v>
      </c>
      <c r="T15" s="40">
        <v>45449</v>
      </c>
      <c r="U15" s="15" t="s">
        <v>39</v>
      </c>
      <c r="V15" s="15" t="s">
        <v>89</v>
      </c>
      <c r="W15" s="12" t="s">
        <v>34</v>
      </c>
      <c r="X15" s="12"/>
    </row>
    <row r="16" s="5" customFormat="1" ht="72" spans="1:24">
      <c r="A16" s="12">
        <v>12</v>
      </c>
      <c r="B16" s="16"/>
      <c r="C16" s="17"/>
      <c r="D16" s="16"/>
      <c r="E16" s="12" t="s">
        <v>54</v>
      </c>
      <c r="F16" s="12" t="s">
        <v>96</v>
      </c>
      <c r="G16" s="12" t="s">
        <v>97</v>
      </c>
      <c r="H16" s="12" t="s">
        <v>98</v>
      </c>
      <c r="I16" s="23" t="s">
        <v>86</v>
      </c>
      <c r="J16" s="12" t="s">
        <v>34</v>
      </c>
      <c r="K16" s="12">
        <v>1</v>
      </c>
      <c r="L16" s="12" t="s">
        <v>35</v>
      </c>
      <c r="M16" s="12" t="s">
        <v>36</v>
      </c>
      <c r="N16" s="29" t="s">
        <v>34</v>
      </c>
      <c r="O16" s="12">
        <v>96.75</v>
      </c>
      <c r="P16" s="30">
        <f t="shared" si="0"/>
        <v>96.75</v>
      </c>
      <c r="Q16" s="15" t="s">
        <v>37</v>
      </c>
      <c r="R16" s="12" t="s">
        <v>52</v>
      </c>
      <c r="S16" s="40">
        <v>45427</v>
      </c>
      <c r="T16" s="40">
        <v>45516</v>
      </c>
      <c r="U16" s="15" t="s">
        <v>39</v>
      </c>
      <c r="V16" s="15" t="s">
        <v>99</v>
      </c>
      <c r="W16" s="15" t="s">
        <v>34</v>
      </c>
      <c r="X16" s="12"/>
    </row>
    <row r="17" s="5" customFormat="1" ht="72" spans="1:24">
      <c r="A17" s="12">
        <v>13</v>
      </c>
      <c r="B17" s="16"/>
      <c r="C17" s="17"/>
      <c r="D17" s="16"/>
      <c r="E17" s="12" t="s">
        <v>60</v>
      </c>
      <c r="F17" s="12" t="s">
        <v>100</v>
      </c>
      <c r="G17" s="12" t="s">
        <v>101</v>
      </c>
      <c r="H17" s="12" t="s">
        <v>102</v>
      </c>
      <c r="I17" s="23" t="s">
        <v>86</v>
      </c>
      <c r="J17" s="12" t="s">
        <v>34</v>
      </c>
      <c r="K17" s="12">
        <v>1</v>
      </c>
      <c r="L17" s="12" t="s">
        <v>35</v>
      </c>
      <c r="M17" s="12" t="s">
        <v>36</v>
      </c>
      <c r="N17" s="29" t="s">
        <v>34</v>
      </c>
      <c r="O17" s="12">
        <v>135.9</v>
      </c>
      <c r="P17" s="30">
        <f t="shared" si="0"/>
        <v>135.9</v>
      </c>
      <c r="Q17" s="15" t="s">
        <v>37</v>
      </c>
      <c r="R17" s="12" t="s">
        <v>52</v>
      </c>
      <c r="S17" s="40">
        <v>45444</v>
      </c>
      <c r="T17" s="40">
        <v>45533</v>
      </c>
      <c r="U17" s="15" t="s">
        <v>39</v>
      </c>
      <c r="V17" s="15" t="s">
        <v>89</v>
      </c>
      <c r="W17" s="15" t="s">
        <v>34</v>
      </c>
      <c r="X17" s="12"/>
    </row>
    <row r="18" s="5" customFormat="1" ht="72" spans="1:24">
      <c r="A18" s="12">
        <v>14</v>
      </c>
      <c r="B18" s="16"/>
      <c r="C18" s="17"/>
      <c r="D18" s="16"/>
      <c r="E18" s="12" t="s">
        <v>65</v>
      </c>
      <c r="F18" s="12" t="s">
        <v>103</v>
      </c>
      <c r="G18" s="12" t="s">
        <v>104</v>
      </c>
      <c r="H18" s="12" t="s">
        <v>105</v>
      </c>
      <c r="I18" s="23" t="s">
        <v>86</v>
      </c>
      <c r="J18" s="12" t="s">
        <v>34</v>
      </c>
      <c r="K18" s="12">
        <v>1</v>
      </c>
      <c r="L18" s="12" t="s">
        <v>35</v>
      </c>
      <c r="M18" s="12" t="s">
        <v>36</v>
      </c>
      <c r="N18" s="29" t="s">
        <v>34</v>
      </c>
      <c r="O18" s="12">
        <v>29.49</v>
      </c>
      <c r="P18" s="30">
        <f t="shared" si="0"/>
        <v>29.49</v>
      </c>
      <c r="Q18" s="15" t="s">
        <v>37</v>
      </c>
      <c r="R18" s="12" t="s">
        <v>106</v>
      </c>
      <c r="S18" s="40">
        <v>45437</v>
      </c>
      <c r="T18" s="40">
        <v>45466</v>
      </c>
      <c r="U18" s="15" t="s">
        <v>39</v>
      </c>
      <c r="V18" s="15" t="s">
        <v>89</v>
      </c>
      <c r="W18" s="15" t="s">
        <v>34</v>
      </c>
      <c r="X18" s="12"/>
    </row>
    <row r="19" s="5" customFormat="1" ht="72" spans="1:24">
      <c r="A19" s="12">
        <v>15</v>
      </c>
      <c r="B19" s="16"/>
      <c r="C19" s="17"/>
      <c r="D19" s="16"/>
      <c r="E19" s="12" t="s">
        <v>71</v>
      </c>
      <c r="F19" s="12" t="s">
        <v>107</v>
      </c>
      <c r="G19" s="12" t="s">
        <v>108</v>
      </c>
      <c r="H19" s="12" t="s">
        <v>109</v>
      </c>
      <c r="I19" s="23" t="s">
        <v>86</v>
      </c>
      <c r="J19" s="12" t="s">
        <v>34</v>
      </c>
      <c r="K19" s="12">
        <v>1</v>
      </c>
      <c r="L19" s="12" t="s">
        <v>35</v>
      </c>
      <c r="M19" s="12" t="s">
        <v>36</v>
      </c>
      <c r="N19" s="29" t="s">
        <v>34</v>
      </c>
      <c r="O19" s="12">
        <v>92.5</v>
      </c>
      <c r="P19" s="30">
        <f t="shared" si="0"/>
        <v>92.5</v>
      </c>
      <c r="Q19" s="15" t="s">
        <v>37</v>
      </c>
      <c r="R19" s="12" t="s">
        <v>106</v>
      </c>
      <c r="S19" s="40">
        <v>45427</v>
      </c>
      <c r="T19" s="40">
        <v>45551</v>
      </c>
      <c r="U19" s="15" t="s">
        <v>39</v>
      </c>
      <c r="V19" s="15" t="s">
        <v>99</v>
      </c>
      <c r="W19" s="15" t="s">
        <v>34</v>
      </c>
      <c r="X19" s="12"/>
    </row>
    <row r="20" s="5" customFormat="1" ht="72" spans="1:24">
      <c r="A20" s="12">
        <v>16</v>
      </c>
      <c r="B20" s="16"/>
      <c r="C20" s="17"/>
      <c r="D20" s="16"/>
      <c r="E20" s="12" t="s">
        <v>76</v>
      </c>
      <c r="F20" s="12" t="s">
        <v>110</v>
      </c>
      <c r="G20" s="12" t="s">
        <v>111</v>
      </c>
      <c r="H20" s="12" t="s">
        <v>112</v>
      </c>
      <c r="I20" s="23" t="s">
        <v>86</v>
      </c>
      <c r="J20" s="12" t="s">
        <v>34</v>
      </c>
      <c r="K20" s="12">
        <v>1</v>
      </c>
      <c r="L20" s="12" t="s">
        <v>35</v>
      </c>
      <c r="M20" s="12" t="s">
        <v>36</v>
      </c>
      <c r="N20" s="29" t="s">
        <v>34</v>
      </c>
      <c r="O20" s="12">
        <v>43.3233</v>
      </c>
      <c r="P20" s="30">
        <f t="shared" si="0"/>
        <v>43.3233</v>
      </c>
      <c r="Q20" s="15" t="s">
        <v>37</v>
      </c>
      <c r="R20" s="12" t="s">
        <v>113</v>
      </c>
      <c r="S20" s="40">
        <v>45437</v>
      </c>
      <c r="T20" s="40">
        <v>45473</v>
      </c>
      <c r="U20" s="15" t="s">
        <v>39</v>
      </c>
      <c r="V20" s="15" t="s">
        <v>89</v>
      </c>
      <c r="W20" s="15" t="s">
        <v>34</v>
      </c>
      <c r="X20" s="12"/>
    </row>
    <row r="21" s="5" customFormat="1" ht="177" customHeight="1" spans="1:24">
      <c r="A21" s="12">
        <v>17</v>
      </c>
      <c r="B21" s="16"/>
      <c r="C21" s="17"/>
      <c r="D21" s="16"/>
      <c r="E21" s="12" t="s">
        <v>114</v>
      </c>
      <c r="F21" s="12" t="s">
        <v>115</v>
      </c>
      <c r="G21" s="12" t="s">
        <v>116</v>
      </c>
      <c r="H21" s="12" t="s">
        <v>117</v>
      </c>
      <c r="I21" s="23" t="s">
        <v>86</v>
      </c>
      <c r="J21" s="12" t="s">
        <v>34</v>
      </c>
      <c r="K21" s="12">
        <v>1</v>
      </c>
      <c r="L21" s="12" t="s">
        <v>35</v>
      </c>
      <c r="M21" s="12" t="s">
        <v>36</v>
      </c>
      <c r="N21" s="29" t="s">
        <v>34</v>
      </c>
      <c r="O21" s="12">
        <v>75.9</v>
      </c>
      <c r="P21" s="30">
        <f t="shared" si="0"/>
        <v>75.9</v>
      </c>
      <c r="Q21" s="15" t="s">
        <v>37</v>
      </c>
      <c r="R21" s="12" t="s">
        <v>52</v>
      </c>
      <c r="S21" s="40">
        <v>45427</v>
      </c>
      <c r="T21" s="40">
        <v>45476</v>
      </c>
      <c r="U21" s="15" t="s">
        <v>118</v>
      </c>
      <c r="V21" s="15" t="s">
        <v>119</v>
      </c>
      <c r="W21" s="15" t="s">
        <v>34</v>
      </c>
      <c r="X21" s="12"/>
    </row>
    <row r="22" s="5" customFormat="1" ht="128" customHeight="1" spans="1:24">
      <c r="A22" s="12">
        <v>18</v>
      </c>
      <c r="B22" s="16"/>
      <c r="C22" s="17"/>
      <c r="D22" s="16"/>
      <c r="E22" s="12" t="s">
        <v>120</v>
      </c>
      <c r="F22" s="12" t="s">
        <v>121</v>
      </c>
      <c r="G22" s="12" t="s">
        <v>122</v>
      </c>
      <c r="H22" s="12" t="s">
        <v>123</v>
      </c>
      <c r="I22" s="23" t="s">
        <v>86</v>
      </c>
      <c r="J22" s="12" t="s">
        <v>34</v>
      </c>
      <c r="K22" s="12">
        <v>1</v>
      </c>
      <c r="L22" s="12" t="s">
        <v>35</v>
      </c>
      <c r="M22" s="12" t="s">
        <v>36</v>
      </c>
      <c r="N22" s="29" t="s">
        <v>34</v>
      </c>
      <c r="O22" s="12">
        <f>15*1450/10000</f>
        <v>2.175</v>
      </c>
      <c r="P22" s="30">
        <f t="shared" si="0"/>
        <v>2.175</v>
      </c>
      <c r="Q22" s="15" t="s">
        <v>37</v>
      </c>
      <c r="R22" s="12" t="s">
        <v>124</v>
      </c>
      <c r="S22" s="40">
        <v>45427</v>
      </c>
      <c r="T22" s="40">
        <v>45441</v>
      </c>
      <c r="U22" s="15" t="s">
        <v>39</v>
      </c>
      <c r="V22" s="15" t="s">
        <v>89</v>
      </c>
      <c r="W22" s="15" t="s">
        <v>34</v>
      </c>
      <c r="X22" s="12"/>
    </row>
    <row r="23" s="5" customFormat="1" ht="128" customHeight="1" spans="1:24">
      <c r="A23" s="12">
        <v>19</v>
      </c>
      <c r="B23" s="16"/>
      <c r="C23" s="17"/>
      <c r="D23" s="16"/>
      <c r="E23" s="12" t="s">
        <v>125</v>
      </c>
      <c r="F23" s="12" t="s">
        <v>126</v>
      </c>
      <c r="G23" s="12" t="s">
        <v>127</v>
      </c>
      <c r="H23" s="12" t="s">
        <v>128</v>
      </c>
      <c r="I23" s="23" t="s">
        <v>86</v>
      </c>
      <c r="J23" s="12" t="s">
        <v>34</v>
      </c>
      <c r="K23" s="12">
        <v>1</v>
      </c>
      <c r="L23" s="12" t="s">
        <v>35</v>
      </c>
      <c r="M23" s="12" t="s">
        <v>36</v>
      </c>
      <c r="N23" s="29" t="s">
        <v>34</v>
      </c>
      <c r="O23" s="12">
        <f>20*1450/10000</f>
        <v>2.9</v>
      </c>
      <c r="P23" s="30">
        <f t="shared" si="0"/>
        <v>2.9</v>
      </c>
      <c r="Q23" s="15" t="s">
        <v>37</v>
      </c>
      <c r="R23" s="12" t="s">
        <v>80</v>
      </c>
      <c r="S23" s="40">
        <v>45427</v>
      </c>
      <c r="T23" s="40">
        <v>45446</v>
      </c>
      <c r="U23" s="15" t="s">
        <v>39</v>
      </c>
      <c r="V23" s="15" t="s">
        <v>129</v>
      </c>
      <c r="W23" s="15" t="s">
        <v>34</v>
      </c>
      <c r="X23" s="12"/>
    </row>
    <row r="24" s="5" customFormat="1" ht="128" customHeight="1" spans="1:24">
      <c r="A24" s="12">
        <v>20</v>
      </c>
      <c r="B24" s="16"/>
      <c r="C24" s="17"/>
      <c r="D24" s="16"/>
      <c r="E24" s="12" t="s">
        <v>130</v>
      </c>
      <c r="F24" s="12" t="s">
        <v>131</v>
      </c>
      <c r="G24" s="12" t="s">
        <v>132</v>
      </c>
      <c r="H24" s="12" t="s">
        <v>133</v>
      </c>
      <c r="I24" s="23" t="s">
        <v>86</v>
      </c>
      <c r="J24" s="12" t="s">
        <v>34</v>
      </c>
      <c r="K24" s="12">
        <v>1</v>
      </c>
      <c r="L24" s="12" t="s">
        <v>35</v>
      </c>
      <c r="M24" s="12" t="s">
        <v>36</v>
      </c>
      <c r="N24" s="29" t="s">
        <v>34</v>
      </c>
      <c r="O24" s="12">
        <f>15*1450/10000</f>
        <v>2.175</v>
      </c>
      <c r="P24" s="30">
        <f t="shared" si="0"/>
        <v>2.175</v>
      </c>
      <c r="Q24" s="15" t="s">
        <v>37</v>
      </c>
      <c r="R24" s="12" t="s">
        <v>113</v>
      </c>
      <c r="S24" s="40">
        <v>45427</v>
      </c>
      <c r="T24" s="40">
        <v>45441</v>
      </c>
      <c r="U24" s="15" t="s">
        <v>39</v>
      </c>
      <c r="V24" s="15" t="s">
        <v>129</v>
      </c>
      <c r="W24" s="15" t="s">
        <v>34</v>
      </c>
      <c r="X24" s="12"/>
    </row>
    <row r="25" s="5" customFormat="1" ht="128" customHeight="1" spans="1:24">
      <c r="A25" s="12">
        <v>21</v>
      </c>
      <c r="B25" s="16"/>
      <c r="C25" s="17"/>
      <c r="D25" s="16"/>
      <c r="E25" s="12" t="s">
        <v>134</v>
      </c>
      <c r="F25" s="12" t="s">
        <v>135</v>
      </c>
      <c r="G25" s="12" t="s">
        <v>136</v>
      </c>
      <c r="H25" s="12" t="s">
        <v>137</v>
      </c>
      <c r="I25" s="23">
        <v>600000024</v>
      </c>
      <c r="J25" s="12" t="s">
        <v>34</v>
      </c>
      <c r="K25" s="12">
        <v>1</v>
      </c>
      <c r="L25" s="12" t="s">
        <v>35</v>
      </c>
      <c r="M25" s="12" t="s">
        <v>36</v>
      </c>
      <c r="N25" s="29" t="s">
        <v>34</v>
      </c>
      <c r="O25" s="12">
        <v>36</v>
      </c>
      <c r="P25" s="30">
        <v>36</v>
      </c>
      <c r="Q25" s="15" t="s">
        <v>37</v>
      </c>
      <c r="R25" s="12" t="s">
        <v>80</v>
      </c>
      <c r="S25" s="40">
        <v>45427</v>
      </c>
      <c r="T25" s="40">
        <v>45565</v>
      </c>
      <c r="U25" s="15" t="s">
        <v>39</v>
      </c>
      <c r="V25" s="15" t="s">
        <v>47</v>
      </c>
      <c r="W25" s="15" t="s">
        <v>34</v>
      </c>
      <c r="X25" s="12"/>
    </row>
    <row r="26" s="5" customFormat="1" ht="128" customHeight="1" spans="1:24">
      <c r="A26" s="12">
        <v>22</v>
      </c>
      <c r="B26" s="16"/>
      <c r="C26" s="17"/>
      <c r="D26" s="16"/>
      <c r="E26" s="13" t="s">
        <v>138</v>
      </c>
      <c r="F26" s="13" t="s">
        <v>139</v>
      </c>
      <c r="G26" s="13" t="s">
        <v>140</v>
      </c>
      <c r="H26" s="13" t="s">
        <v>141</v>
      </c>
      <c r="I26" s="22" t="s">
        <v>86</v>
      </c>
      <c r="J26" s="12" t="s">
        <v>34</v>
      </c>
      <c r="K26" s="13">
        <v>1</v>
      </c>
      <c r="L26" s="13" t="s">
        <v>35</v>
      </c>
      <c r="M26" s="13" t="s">
        <v>36</v>
      </c>
      <c r="N26" s="32" t="s">
        <v>34</v>
      </c>
      <c r="O26" s="5">
        <v>29.5</v>
      </c>
      <c r="P26" s="33">
        <v>29.5</v>
      </c>
      <c r="Q26" s="15" t="s">
        <v>37</v>
      </c>
      <c r="R26" s="13" t="s">
        <v>142</v>
      </c>
      <c r="S26" s="41">
        <v>45427</v>
      </c>
      <c r="T26" s="40">
        <v>45534</v>
      </c>
      <c r="U26" s="15" t="s">
        <v>39</v>
      </c>
      <c r="V26" s="15" t="s">
        <v>143</v>
      </c>
      <c r="W26" s="15" t="s">
        <v>34</v>
      </c>
      <c r="X26" s="12"/>
    </row>
    <row r="27" s="5" customFormat="1" ht="128" customHeight="1" spans="1:24">
      <c r="A27" s="12">
        <v>23</v>
      </c>
      <c r="B27" s="16"/>
      <c r="C27" s="17"/>
      <c r="D27" s="16"/>
      <c r="E27" s="12" t="s">
        <v>144</v>
      </c>
      <c r="F27" s="12" t="s">
        <v>145</v>
      </c>
      <c r="G27" s="12" t="s">
        <v>146</v>
      </c>
      <c r="H27" s="12" t="s">
        <v>147</v>
      </c>
      <c r="I27" s="22" t="s">
        <v>86</v>
      </c>
      <c r="J27" s="12" t="s">
        <v>34</v>
      </c>
      <c r="K27" s="12">
        <v>1</v>
      </c>
      <c r="L27" s="12" t="s">
        <v>35</v>
      </c>
      <c r="M27" s="12" t="s">
        <v>36</v>
      </c>
      <c r="N27" s="29" t="s">
        <v>34</v>
      </c>
      <c r="O27" s="23">
        <v>81.2</v>
      </c>
      <c r="P27" s="30">
        <v>81.2</v>
      </c>
      <c r="Q27" s="15" t="s">
        <v>37</v>
      </c>
      <c r="R27" s="12" t="s">
        <v>142</v>
      </c>
      <c r="S27" s="40">
        <v>45427</v>
      </c>
      <c r="T27" s="40">
        <v>45656</v>
      </c>
      <c r="U27" s="15" t="s">
        <v>39</v>
      </c>
      <c r="V27" s="15" t="s">
        <v>143</v>
      </c>
      <c r="W27" s="15" t="s">
        <v>34</v>
      </c>
      <c r="X27" s="12"/>
    </row>
    <row r="28" s="5" customFormat="1" ht="128" customHeight="1" spans="1:24">
      <c r="A28" s="12">
        <v>24</v>
      </c>
      <c r="B28" s="16"/>
      <c r="C28" s="18"/>
      <c r="D28" s="19"/>
      <c r="E28" s="12" t="s">
        <v>148</v>
      </c>
      <c r="F28" s="12" t="s">
        <v>149</v>
      </c>
      <c r="G28" s="12" t="s">
        <v>150</v>
      </c>
      <c r="H28" s="12" t="s">
        <v>151</v>
      </c>
      <c r="I28" s="22" t="s">
        <v>86</v>
      </c>
      <c r="J28" s="12" t="s">
        <v>34</v>
      </c>
      <c r="K28" s="12">
        <v>1</v>
      </c>
      <c r="L28" s="12" t="s">
        <v>35</v>
      </c>
      <c r="M28" s="12" t="s">
        <v>36</v>
      </c>
      <c r="N28" s="29" t="s">
        <v>34</v>
      </c>
      <c r="O28" s="23">
        <v>294.25</v>
      </c>
      <c r="P28" s="23">
        <v>294.25</v>
      </c>
      <c r="Q28" s="15" t="s">
        <v>37</v>
      </c>
      <c r="R28" s="12" t="s">
        <v>87</v>
      </c>
      <c r="S28" s="40">
        <v>45427</v>
      </c>
      <c r="T28" s="40">
        <v>46022</v>
      </c>
      <c r="U28" s="15" t="s">
        <v>39</v>
      </c>
      <c r="V28" s="15" t="s">
        <v>152</v>
      </c>
      <c r="W28" s="15" t="s">
        <v>34</v>
      </c>
      <c r="X28" s="12"/>
    </row>
    <row r="29" s="5" customFormat="1" ht="96" spans="1:24">
      <c r="A29" s="12">
        <v>25</v>
      </c>
      <c r="B29" s="16"/>
      <c r="C29" s="20" t="s">
        <v>153</v>
      </c>
      <c r="D29" s="12" t="s">
        <v>154</v>
      </c>
      <c r="E29" s="12" t="s">
        <v>30</v>
      </c>
      <c r="F29" s="12" t="s">
        <v>155</v>
      </c>
      <c r="G29" s="12" t="s">
        <v>156</v>
      </c>
      <c r="H29" s="12" t="s">
        <v>157</v>
      </c>
      <c r="I29" s="12">
        <v>1001009999</v>
      </c>
      <c r="J29" s="12" t="s">
        <v>34</v>
      </c>
      <c r="K29" s="12">
        <v>1</v>
      </c>
      <c r="L29" s="12" t="s">
        <v>35</v>
      </c>
      <c r="M29" s="12" t="s">
        <v>36</v>
      </c>
      <c r="N29" s="29" t="s">
        <v>34</v>
      </c>
      <c r="O29" s="12">
        <v>148.7217</v>
      </c>
      <c r="P29" s="34">
        <f>O29</f>
        <v>148.7217</v>
      </c>
      <c r="Q29" s="15" t="s">
        <v>37</v>
      </c>
      <c r="R29" s="12" t="s">
        <v>52</v>
      </c>
      <c r="S29" s="40">
        <v>45432</v>
      </c>
      <c r="T29" s="40">
        <v>45534</v>
      </c>
      <c r="U29" s="15" t="s">
        <v>158</v>
      </c>
      <c r="V29" s="42" t="s">
        <v>159</v>
      </c>
      <c r="W29" s="15" t="s">
        <v>160</v>
      </c>
      <c r="X29" s="15" t="s">
        <v>161</v>
      </c>
    </row>
    <row r="30" s="5" customFormat="1" ht="204" spans="1:24">
      <c r="A30" s="12">
        <v>26</v>
      </c>
      <c r="B30" s="16"/>
      <c r="C30" s="21" t="s">
        <v>162</v>
      </c>
      <c r="D30" s="22" t="s">
        <v>163</v>
      </c>
      <c r="E30" s="23" t="s">
        <v>30</v>
      </c>
      <c r="F30" s="23" t="s">
        <v>164</v>
      </c>
      <c r="G30" s="23" t="s">
        <v>165</v>
      </c>
      <c r="H30" s="23" t="s">
        <v>166</v>
      </c>
      <c r="I30" s="23">
        <v>1001009998</v>
      </c>
      <c r="J30" s="12" t="s">
        <v>34</v>
      </c>
      <c r="K30" s="12">
        <v>1</v>
      </c>
      <c r="L30" s="12" t="s">
        <v>35</v>
      </c>
      <c r="M30" s="12" t="s">
        <v>36</v>
      </c>
      <c r="N30" s="29" t="s">
        <v>34</v>
      </c>
      <c r="O30" s="23">
        <v>65.8237</v>
      </c>
      <c r="P30" s="23">
        <v>65.8237</v>
      </c>
      <c r="Q30" s="15" t="s">
        <v>37</v>
      </c>
      <c r="R30" s="23" t="s">
        <v>167</v>
      </c>
      <c r="S30" s="40">
        <v>45427</v>
      </c>
      <c r="T30" s="40">
        <v>45505</v>
      </c>
      <c r="U30" s="12" t="s">
        <v>168</v>
      </c>
      <c r="V30" s="43" t="s">
        <v>169</v>
      </c>
      <c r="W30" s="44" t="s">
        <v>170</v>
      </c>
      <c r="X30" s="12" t="s">
        <v>161</v>
      </c>
    </row>
    <row r="31" s="5" customFormat="1" ht="204" spans="1:24">
      <c r="A31" s="12">
        <v>27</v>
      </c>
      <c r="B31" s="16"/>
      <c r="C31" s="21"/>
      <c r="D31" s="24"/>
      <c r="E31" s="23" t="s">
        <v>41</v>
      </c>
      <c r="F31" s="23" t="s">
        <v>171</v>
      </c>
      <c r="G31" s="23" t="s">
        <v>172</v>
      </c>
      <c r="H31" s="23" t="s">
        <v>173</v>
      </c>
      <c r="I31" s="23">
        <v>1001009998</v>
      </c>
      <c r="J31" s="12" t="s">
        <v>34</v>
      </c>
      <c r="K31" s="12">
        <v>1</v>
      </c>
      <c r="L31" s="12" t="s">
        <v>35</v>
      </c>
      <c r="M31" s="12" t="s">
        <v>36</v>
      </c>
      <c r="N31" s="29" t="s">
        <v>34</v>
      </c>
      <c r="O31" s="23">
        <v>68.93</v>
      </c>
      <c r="P31" s="23">
        <v>68.93</v>
      </c>
      <c r="Q31" s="15" t="s">
        <v>37</v>
      </c>
      <c r="R31" s="23" t="s">
        <v>167</v>
      </c>
      <c r="S31" s="40">
        <v>45427</v>
      </c>
      <c r="T31" s="40">
        <v>45474</v>
      </c>
      <c r="U31" s="12" t="s">
        <v>174</v>
      </c>
      <c r="V31" s="43" t="s">
        <v>169</v>
      </c>
      <c r="W31" s="44" t="s">
        <v>170</v>
      </c>
      <c r="X31" s="12" t="s">
        <v>161</v>
      </c>
    </row>
    <row r="32" s="5" customFormat="1" ht="96" spans="1:24">
      <c r="A32" s="12">
        <v>28</v>
      </c>
      <c r="B32" s="16"/>
      <c r="C32" s="25" t="s">
        <v>175</v>
      </c>
      <c r="D32" s="22" t="s">
        <v>176</v>
      </c>
      <c r="E32" s="23" t="s">
        <v>30</v>
      </c>
      <c r="F32" s="23" t="s">
        <v>177</v>
      </c>
      <c r="G32" s="23" t="s">
        <v>178</v>
      </c>
      <c r="H32" s="23" t="s">
        <v>179</v>
      </c>
      <c r="I32" s="23">
        <v>200000913</v>
      </c>
      <c r="J32" s="12" t="s">
        <v>34</v>
      </c>
      <c r="K32" s="12">
        <v>1</v>
      </c>
      <c r="L32" s="12" t="s">
        <v>35</v>
      </c>
      <c r="M32" s="12" t="s">
        <v>36</v>
      </c>
      <c r="N32" s="29" t="s">
        <v>34</v>
      </c>
      <c r="O32" s="23">
        <v>300.4976</v>
      </c>
      <c r="P32" s="23">
        <v>300.4976</v>
      </c>
      <c r="Q32" s="15" t="s">
        <v>37</v>
      </c>
      <c r="R32" s="23" t="s">
        <v>52</v>
      </c>
      <c r="S32" s="45">
        <v>45432</v>
      </c>
      <c r="T32" s="45">
        <v>45657</v>
      </c>
      <c r="U32" s="15" t="s">
        <v>158</v>
      </c>
      <c r="V32" s="42" t="s">
        <v>180</v>
      </c>
      <c r="W32" s="15" t="s">
        <v>181</v>
      </c>
      <c r="X32" s="15"/>
    </row>
    <row r="33" s="5" customFormat="1" ht="96" spans="1:24">
      <c r="A33" s="12">
        <v>29</v>
      </c>
      <c r="B33" s="16"/>
      <c r="C33" s="26"/>
      <c r="D33" s="27"/>
      <c r="E33" s="23" t="s">
        <v>41</v>
      </c>
      <c r="F33" s="23" t="s">
        <v>182</v>
      </c>
      <c r="G33" s="23" t="s">
        <v>183</v>
      </c>
      <c r="H33" s="23" t="s">
        <v>184</v>
      </c>
      <c r="I33" s="23">
        <v>200000913</v>
      </c>
      <c r="J33" s="12" t="s">
        <v>34</v>
      </c>
      <c r="K33" s="12">
        <v>1</v>
      </c>
      <c r="L33" s="12" t="s">
        <v>35</v>
      </c>
      <c r="M33" s="12" t="s">
        <v>36</v>
      </c>
      <c r="N33" s="29" t="s">
        <v>34</v>
      </c>
      <c r="O33" s="23">
        <v>234.2496</v>
      </c>
      <c r="P33" s="23">
        <v>234.2496</v>
      </c>
      <c r="Q33" s="15" t="s">
        <v>37</v>
      </c>
      <c r="R33" s="23" t="s">
        <v>185</v>
      </c>
      <c r="S33" s="45">
        <v>45432</v>
      </c>
      <c r="T33" s="45">
        <v>45657</v>
      </c>
      <c r="U33" s="15" t="s">
        <v>158</v>
      </c>
      <c r="V33" s="42" t="s">
        <v>180</v>
      </c>
      <c r="W33" s="15" t="s">
        <v>181</v>
      </c>
      <c r="X33" s="15"/>
    </row>
    <row r="34" s="5" customFormat="1" ht="96" spans="1:24">
      <c r="A34" s="12">
        <v>30</v>
      </c>
      <c r="B34" s="16"/>
      <c r="C34" s="26"/>
      <c r="D34" s="27"/>
      <c r="E34" s="23" t="s">
        <v>48</v>
      </c>
      <c r="F34" s="23" t="s">
        <v>186</v>
      </c>
      <c r="G34" s="23" t="s">
        <v>187</v>
      </c>
      <c r="H34" s="23" t="s">
        <v>188</v>
      </c>
      <c r="I34" s="23">
        <v>200000913</v>
      </c>
      <c r="J34" s="12" t="s">
        <v>34</v>
      </c>
      <c r="K34" s="12">
        <v>1</v>
      </c>
      <c r="L34" s="12" t="s">
        <v>35</v>
      </c>
      <c r="M34" s="12" t="s">
        <v>36</v>
      </c>
      <c r="N34" s="29" t="s">
        <v>34</v>
      </c>
      <c r="O34" s="23">
        <v>363.6048</v>
      </c>
      <c r="P34" s="23">
        <v>363.6048</v>
      </c>
      <c r="Q34" s="15" t="s">
        <v>37</v>
      </c>
      <c r="R34" s="23" t="s">
        <v>189</v>
      </c>
      <c r="S34" s="45">
        <v>45432</v>
      </c>
      <c r="T34" s="45">
        <v>45657</v>
      </c>
      <c r="U34" s="15" t="s">
        <v>158</v>
      </c>
      <c r="V34" s="42" t="s">
        <v>180</v>
      </c>
      <c r="W34" s="15" t="s">
        <v>181</v>
      </c>
      <c r="X34" s="23"/>
    </row>
    <row r="35" s="5" customFormat="1" ht="96" spans="1:24">
      <c r="A35" s="12">
        <v>31</v>
      </c>
      <c r="B35" s="16"/>
      <c r="C35" s="26"/>
      <c r="D35" s="27"/>
      <c r="E35" s="23" t="s">
        <v>54</v>
      </c>
      <c r="F35" s="23" t="s">
        <v>190</v>
      </c>
      <c r="G35" s="23" t="s">
        <v>191</v>
      </c>
      <c r="H35" s="23" t="s">
        <v>192</v>
      </c>
      <c r="I35" s="23">
        <v>200000913</v>
      </c>
      <c r="J35" s="12" t="s">
        <v>34</v>
      </c>
      <c r="K35" s="12">
        <v>1</v>
      </c>
      <c r="L35" s="12" t="s">
        <v>35</v>
      </c>
      <c r="M35" s="12" t="s">
        <v>36</v>
      </c>
      <c r="N35" s="29" t="s">
        <v>34</v>
      </c>
      <c r="O35" s="23">
        <v>286.6344</v>
      </c>
      <c r="P35" s="23">
        <v>286.6344</v>
      </c>
      <c r="Q35" s="15" t="s">
        <v>37</v>
      </c>
      <c r="R35" s="23" t="s">
        <v>193</v>
      </c>
      <c r="S35" s="45">
        <v>45425</v>
      </c>
      <c r="T35" s="45">
        <v>45657</v>
      </c>
      <c r="U35" s="15" t="s">
        <v>158</v>
      </c>
      <c r="V35" s="42" t="s">
        <v>180</v>
      </c>
      <c r="W35" s="15" t="s">
        <v>181</v>
      </c>
      <c r="X35" s="23"/>
    </row>
    <row r="36" s="5" customFormat="1" ht="96" spans="1:24">
      <c r="A36" s="12">
        <v>32</v>
      </c>
      <c r="B36" s="16"/>
      <c r="C36" s="26"/>
      <c r="D36" s="27"/>
      <c r="E36" s="23" t="s">
        <v>60</v>
      </c>
      <c r="F36" s="23" t="s">
        <v>194</v>
      </c>
      <c r="G36" s="23" t="s">
        <v>195</v>
      </c>
      <c r="H36" s="23" t="s">
        <v>196</v>
      </c>
      <c r="I36" s="23">
        <v>200000913</v>
      </c>
      <c r="J36" s="12" t="s">
        <v>34</v>
      </c>
      <c r="K36" s="12">
        <v>1</v>
      </c>
      <c r="L36" s="12" t="s">
        <v>35</v>
      </c>
      <c r="M36" s="12" t="s">
        <v>36</v>
      </c>
      <c r="N36" s="29" t="s">
        <v>34</v>
      </c>
      <c r="O36" s="23">
        <v>115.9432</v>
      </c>
      <c r="P36" s="23">
        <v>115.9432</v>
      </c>
      <c r="Q36" s="15" t="s">
        <v>37</v>
      </c>
      <c r="R36" s="23" t="s">
        <v>197</v>
      </c>
      <c r="S36" s="45">
        <v>45422</v>
      </c>
      <c r="T36" s="45">
        <v>45657</v>
      </c>
      <c r="U36" s="15" t="s">
        <v>158</v>
      </c>
      <c r="V36" s="42" t="s">
        <v>180</v>
      </c>
      <c r="W36" s="15" t="s">
        <v>181</v>
      </c>
      <c r="X36" s="23"/>
    </row>
    <row r="37" s="5" customFormat="1" ht="96" spans="1:24">
      <c r="A37" s="12">
        <v>33</v>
      </c>
      <c r="B37" s="16"/>
      <c r="C37" s="26"/>
      <c r="D37" s="27"/>
      <c r="E37" s="23" t="s">
        <v>65</v>
      </c>
      <c r="F37" s="23" t="s">
        <v>198</v>
      </c>
      <c r="G37" s="23" t="s">
        <v>199</v>
      </c>
      <c r="H37" s="23" t="s">
        <v>200</v>
      </c>
      <c r="I37" s="23">
        <v>200000913</v>
      </c>
      <c r="J37" s="12" t="s">
        <v>34</v>
      </c>
      <c r="K37" s="12">
        <v>1</v>
      </c>
      <c r="L37" s="12" t="s">
        <v>35</v>
      </c>
      <c r="M37" s="12" t="s">
        <v>36</v>
      </c>
      <c r="N37" s="29" t="s">
        <v>34</v>
      </c>
      <c r="O37" s="23">
        <v>102.8792</v>
      </c>
      <c r="P37" s="23">
        <v>102.8792</v>
      </c>
      <c r="Q37" s="15" t="s">
        <v>37</v>
      </c>
      <c r="R37" s="23" t="s">
        <v>197</v>
      </c>
      <c r="S37" s="45">
        <v>45422</v>
      </c>
      <c r="T37" s="45">
        <v>45657</v>
      </c>
      <c r="U37" s="15" t="s">
        <v>158</v>
      </c>
      <c r="V37" s="42" t="s">
        <v>180</v>
      </c>
      <c r="W37" s="15" t="s">
        <v>181</v>
      </c>
      <c r="X37" s="23"/>
    </row>
    <row r="38" s="5" customFormat="1" ht="96" spans="1:24">
      <c r="A38" s="12">
        <v>34</v>
      </c>
      <c r="B38" s="16"/>
      <c r="C38" s="26"/>
      <c r="D38" s="27"/>
      <c r="E38" s="23" t="s">
        <v>71</v>
      </c>
      <c r="F38" s="23" t="s">
        <v>201</v>
      </c>
      <c r="G38" s="23" t="s">
        <v>202</v>
      </c>
      <c r="H38" s="23" t="s">
        <v>203</v>
      </c>
      <c r="I38" s="23">
        <v>200000913</v>
      </c>
      <c r="J38" s="12" t="s">
        <v>34</v>
      </c>
      <c r="K38" s="12">
        <v>1</v>
      </c>
      <c r="L38" s="12" t="s">
        <v>35</v>
      </c>
      <c r="M38" s="12" t="s">
        <v>36</v>
      </c>
      <c r="N38" s="29" t="s">
        <v>34</v>
      </c>
      <c r="O38" s="23">
        <v>1056.276</v>
      </c>
      <c r="P38" s="23">
        <v>1056.276</v>
      </c>
      <c r="Q38" s="15" t="s">
        <v>37</v>
      </c>
      <c r="R38" s="23" t="s">
        <v>204</v>
      </c>
      <c r="S38" s="45">
        <v>45422</v>
      </c>
      <c r="T38" s="45">
        <v>45657</v>
      </c>
      <c r="U38" s="15" t="s">
        <v>158</v>
      </c>
      <c r="V38" s="42" t="s">
        <v>180</v>
      </c>
      <c r="W38" s="15" t="s">
        <v>181</v>
      </c>
      <c r="X38" s="23"/>
    </row>
    <row r="39" s="5" customFormat="1" ht="96" spans="1:24">
      <c r="A39" s="12">
        <v>35</v>
      </c>
      <c r="B39" s="16"/>
      <c r="C39" s="26"/>
      <c r="D39" s="24"/>
      <c r="E39" s="23" t="s">
        <v>76</v>
      </c>
      <c r="F39" s="23" t="s">
        <v>205</v>
      </c>
      <c r="G39" s="23" t="s">
        <v>206</v>
      </c>
      <c r="H39" s="23" t="s">
        <v>207</v>
      </c>
      <c r="I39" s="23">
        <v>200000913</v>
      </c>
      <c r="J39" s="12" t="s">
        <v>34</v>
      </c>
      <c r="K39" s="12">
        <v>1</v>
      </c>
      <c r="L39" s="12" t="s">
        <v>35</v>
      </c>
      <c r="M39" s="12" t="s">
        <v>36</v>
      </c>
      <c r="N39" s="29" t="s">
        <v>34</v>
      </c>
      <c r="O39" s="23">
        <v>370.376</v>
      </c>
      <c r="P39" s="23">
        <v>370.376</v>
      </c>
      <c r="Q39" s="15" t="s">
        <v>37</v>
      </c>
      <c r="R39" s="23" t="s">
        <v>204</v>
      </c>
      <c r="S39" s="45">
        <v>45425</v>
      </c>
      <c r="T39" s="45">
        <v>45657</v>
      </c>
      <c r="U39" s="15" t="s">
        <v>158</v>
      </c>
      <c r="V39" s="42" t="s">
        <v>180</v>
      </c>
      <c r="W39" s="15" t="s">
        <v>181</v>
      </c>
      <c r="X39" s="23"/>
    </row>
    <row r="40" s="5" customFormat="1" ht="60" spans="1:24">
      <c r="A40" s="12">
        <v>36</v>
      </c>
      <c r="B40" s="16"/>
      <c r="C40" s="26" t="s">
        <v>208</v>
      </c>
      <c r="D40" s="21" t="s">
        <v>209</v>
      </c>
      <c r="E40" s="12" t="s">
        <v>30</v>
      </c>
      <c r="F40" s="15" t="s">
        <v>210</v>
      </c>
      <c r="G40" s="15" t="s">
        <v>211</v>
      </c>
      <c r="H40" s="12" t="s">
        <v>212</v>
      </c>
      <c r="I40" s="12">
        <v>200012480</v>
      </c>
      <c r="J40" s="12" t="s">
        <v>34</v>
      </c>
      <c r="K40" s="12">
        <v>1</v>
      </c>
      <c r="L40" s="12" t="s">
        <v>35</v>
      </c>
      <c r="M40" s="12" t="s">
        <v>36</v>
      </c>
      <c r="N40" s="29" t="s">
        <v>34</v>
      </c>
      <c r="O40" s="31">
        <v>60.5</v>
      </c>
      <c r="P40" s="30">
        <f>O40</f>
        <v>60.5</v>
      </c>
      <c r="Q40" s="15" t="s">
        <v>37</v>
      </c>
      <c r="R40" s="12" t="s">
        <v>213</v>
      </c>
      <c r="S40" s="40">
        <v>45427</v>
      </c>
      <c r="T40" s="40">
        <v>45657</v>
      </c>
      <c r="U40" s="15" t="s">
        <v>214</v>
      </c>
      <c r="V40" s="15" t="s">
        <v>215</v>
      </c>
      <c r="W40" s="12" t="s">
        <v>34</v>
      </c>
      <c r="X40" s="12"/>
    </row>
    <row r="41" s="5" customFormat="1" ht="48" spans="1:24">
      <c r="A41" s="12">
        <v>37</v>
      </c>
      <c r="B41" s="19"/>
      <c r="C41" s="28"/>
      <c r="D41" s="21"/>
      <c r="E41" s="12" t="s">
        <v>41</v>
      </c>
      <c r="F41" s="15" t="s">
        <v>216</v>
      </c>
      <c r="G41" s="15" t="s">
        <v>217</v>
      </c>
      <c r="H41" s="12" t="s">
        <v>218</v>
      </c>
      <c r="I41" s="12">
        <v>200012480</v>
      </c>
      <c r="J41" s="12" t="s">
        <v>34</v>
      </c>
      <c r="K41" s="12">
        <v>1</v>
      </c>
      <c r="L41" s="12" t="s">
        <v>35</v>
      </c>
      <c r="M41" s="12" t="s">
        <v>36</v>
      </c>
      <c r="N41" s="29" t="s">
        <v>34</v>
      </c>
      <c r="O41" s="31">
        <v>65.02</v>
      </c>
      <c r="P41" s="30">
        <f>O41</f>
        <v>65.02</v>
      </c>
      <c r="Q41" s="15" t="s">
        <v>37</v>
      </c>
      <c r="R41" s="12" t="s">
        <v>213</v>
      </c>
      <c r="S41" s="40">
        <v>45427</v>
      </c>
      <c r="T41" s="40">
        <v>45657</v>
      </c>
      <c r="U41" s="15" t="s">
        <v>219</v>
      </c>
      <c r="V41" s="15" t="s">
        <v>220</v>
      </c>
      <c r="W41" s="15" t="s">
        <v>34</v>
      </c>
      <c r="X41" s="12"/>
    </row>
  </sheetData>
  <sheetProtection formatCells="0" insertHyperlinks="0" autoFilter="0"/>
  <autoFilter ref="A4:X41">
    <extLst/>
  </autoFilter>
  <mergeCells count="35">
    <mergeCell ref="A1:X1"/>
    <mergeCell ref="A2:X2"/>
    <mergeCell ref="U3:W3"/>
    <mergeCell ref="A3:A4"/>
    <mergeCell ref="B3:B4"/>
    <mergeCell ref="B5:B41"/>
    <mergeCell ref="C3:C4"/>
    <mergeCell ref="C5:C12"/>
    <mergeCell ref="C13:C28"/>
    <mergeCell ref="C30:C31"/>
    <mergeCell ref="C32:C39"/>
    <mergeCell ref="C40:C41"/>
    <mergeCell ref="D3:D4"/>
    <mergeCell ref="D5:D12"/>
    <mergeCell ref="D13:D28"/>
    <mergeCell ref="D30:D31"/>
    <mergeCell ref="D32:D39"/>
    <mergeCell ref="D40:D41"/>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X3:X4"/>
  </mergeCells>
  <pageMargins left="0.75" right="0.75" top="1" bottom="1" header="0.511805555555556" footer="0.511805555555556"/>
  <pageSetup paperSize="9" scale="4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QSFW24224需求一览表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祁永成</cp:lastModifiedBy>
  <dcterms:created xsi:type="dcterms:W3CDTF">2022-10-22T16:22:00Z</dcterms:created>
  <dcterms:modified xsi:type="dcterms:W3CDTF">2024-04-19T03:07:00Z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D9E34BFDAC0E450990189E229315AEEC_13</vt:lpwstr>
  </property>
  <property fmtid="{D5CDD505-2E9C-101B-9397-08002B2CF9AE}" pid="4" name="KSOReadingLayout">
    <vt:bool>true</vt:bool>
  </property>
</Properties>
</file>