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bookViews>
  <sheets>
    <sheet name="QSFW24225需求一览表" sheetId="1" r:id="rId1"/>
  </sheets>
  <definedNames>
    <definedName name="_xlnm._FilterDatabase" localSheetId="0" hidden="1">QSFW24225需求一览表!$A$4:$X$4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<sst xmlns="http://schemas.openxmlformats.org/spreadsheetml/2006/main" count="347" uniqueCount="164">
  <si>
    <t>附件1</t>
  </si>
  <si>
    <t>青海送变电工程有限公司2024年第十三次服务类公开竞争性谈判采购项目（采购编号：QSFW24225）采购需求一览表</t>
  </si>
  <si>
    <t>序号</t>
  </si>
  <si>
    <t>采购人</t>
  </si>
  <si>
    <t>分标编号</t>
  </si>
  <si>
    <t>分标名称</t>
  </si>
  <si>
    <t>包号</t>
  </si>
  <si>
    <t>包名称</t>
  </si>
  <si>
    <t>项目名称</t>
  </si>
  <si>
    <t>技术规范书编号</t>
  </si>
  <si>
    <t>物料编码</t>
  </si>
  <si>
    <t>需求物料详细描述</t>
  </si>
  <si>
    <t>需求数量</t>
  </si>
  <si>
    <t>计量单位</t>
  </si>
  <si>
    <t>承包方式</t>
  </si>
  <si>
    <t>税率%</t>
  </si>
  <si>
    <t>单项最高限价（不含税万元）</t>
  </si>
  <si>
    <t>合计最高限价（不含税万元）</t>
  </si>
  <si>
    <t>工程(服务)规模</t>
  </si>
  <si>
    <t>建设地点</t>
  </si>
  <si>
    <t>计划开工（开始）时间</t>
  </si>
  <si>
    <t>计划竣工（完成）时间</t>
  </si>
  <si>
    <t>应答人专用资格要求</t>
  </si>
  <si>
    <t>备注</t>
  </si>
  <si>
    <t>专用资质条件</t>
  </si>
  <si>
    <t>业绩要求</t>
  </si>
  <si>
    <t>人员要求</t>
  </si>
  <si>
    <t>青海送变电工程有限公司</t>
  </si>
  <si>
    <t>001</t>
  </si>
  <si>
    <t>资产评估</t>
  </si>
  <si>
    <t>包1</t>
  </si>
  <si>
    <t>青送2024年度资产评估服务</t>
  </si>
  <si>
    <t>青海送变电工程有限公司2024年度资产评估服务</t>
  </si>
  <si>
    <t>B7QL-200006553-00001</t>
  </si>
  <si>
    <t>/</t>
  </si>
  <si>
    <t>项</t>
  </si>
  <si>
    <t>折扣比例</t>
  </si>
  <si>
    <t>详见技术规范书（含报价单）</t>
  </si>
  <si>
    <t>青海省西宁市</t>
  </si>
  <si>
    <t>中华人民共和国境内依法注册的企业法人或其它组织，需具备资产评估经营资质，涉及企业股权转让、资产重组等企业价值需资产评估资质，单项资产评估需资产评估资质或房地产评估、土地估价资质；房产、土地交易过户评估须房地产评估、土地估价资质。</t>
  </si>
  <si>
    <t>自2021年1月1日至首次应答截止日，应答人具有同类服务业绩不少于1项。</t>
  </si>
  <si>
    <t>项目负责人具有3年及以上资产评估执业经历，并作承担过10个以上资产评估项目的负责人及审核工作，熟悉电网企业业务及经营特点，熟练掌握资产评估准则要求，熟悉资产评估业务流程及风险控制点。</t>
  </si>
  <si>
    <t>002</t>
  </si>
  <si>
    <t>电网咨询服务</t>
  </si>
  <si>
    <t>丁字口（土建）建、构筑物沉降观测</t>
  </si>
  <si>
    <t>丁字口750千伏变电站新建工程等2项施工（土建）-建、构筑物沉降观测</t>
  </si>
  <si>
    <t>B7QL-1900133360-00001</t>
  </si>
  <si>
    <t>总价承包</t>
  </si>
  <si>
    <t>青海省海西州茫崖市冷湖镇</t>
  </si>
  <si>
    <t>中华人民共和国境内依法注册的企业法人或其它组织，须具备承担所投项目的人员、设备、资金等，并具有工程测量专业资质（住建部颁发）乙级及以上,或测绘专业资质（原国家测绘局颁发,含变形形变与精密测量分项）乙级及以上。</t>
  </si>
  <si>
    <t>自2021年1月1日至投标截止日,投标人具有地基基础工程检测业绩不少于1项。</t>
  </si>
  <si>
    <t>包2</t>
  </si>
  <si>
    <t>小寨主变扩建工程临时用地手续</t>
  </si>
  <si>
    <t>小寨330千伏变电站主变扩建工程(土建)-临时用地勘测定界及土
地复垦方案 技术咨询</t>
  </si>
  <si>
    <t>B7QL-1900133360-00002</t>
  </si>
  <si>
    <t>青海省海东市互助县</t>
  </si>
  <si>
    <t>中华人民共和国境内依法注册的企业法人或其它组织，具备自然资源厅颁发的乙级及以上测绘资质证书。</t>
  </si>
  <si>
    <t>003</t>
  </si>
  <si>
    <t>宣传服务</t>
  </si>
  <si>
    <t>丁字口（土建）制作视频宣传服务</t>
  </si>
  <si>
    <t>丁字口750千伏变电站新建工程等2项施工（土建）-争创“江河源”杯制作视频宣传服务</t>
  </si>
  <si>
    <t>B7QL-300013746-00001</t>
  </si>
  <si>
    <t>中华人民共和国境内依法注册的企业法人或其它组织，须具备承担所投项目的人员、设备、资金等，并具有保障如期完成成交项目的能力。</t>
  </si>
  <si>
    <t>自2021年1月1日至首次应答截止日，应答人具有相关业绩不少于1项。</t>
  </si>
  <si>
    <t>004</t>
  </si>
  <si>
    <t>安全评估</t>
  </si>
  <si>
    <t>唐乃亥III标安全性评价报告</t>
  </si>
  <si>
    <t>唐乃亥～玛多～玉树Ⅱ回330kV线路工程III标-跨越高速、国道安全性评价报告</t>
  </si>
  <si>
    <t>B7QL-794000053-00001</t>
  </si>
  <si>
    <t>工程量清单计价（金额报价）</t>
  </si>
  <si>
    <t>青海省果洛州玛多县</t>
  </si>
  <si>
    <t>自2022年1月1日至首次应答截止日，应答人具有同类或相似技术服务业绩不少于1项。</t>
  </si>
  <si>
    <t>陇东特高压直流跨越安全评估</t>
  </si>
  <si>
    <t>陇东-山东±800kV特高压直流输电线路工程（包7）—跨越安全评估</t>
  </si>
  <si>
    <t>B7QL-794000053-00002</t>
  </si>
  <si>
    <t>山西省长治市</t>
  </si>
  <si>
    <t>005</t>
  </si>
  <si>
    <t>无人机保养</t>
  </si>
  <si>
    <t>无人机保养维护</t>
  </si>
  <si>
    <t>国网青海超高压公司2024年110kV-750kV输电线路委托运维服务—无人机保养维护</t>
  </si>
  <si>
    <t>B7QL-200020021-00001</t>
  </si>
  <si>
    <t>自2022年1月1日至首次应答截止日，应答人提供近三年至少两份无人机保养维护等同类合同业绩佐证材
料（合同或发票）。</t>
  </si>
  <si>
    <t>006</t>
  </si>
  <si>
    <t>施工机械租赁</t>
  </si>
  <si>
    <t>八宝架线施工机械租赁包1</t>
  </si>
  <si>
    <t>达坂-八宝330千伏线路工程-架线施工机械租赁包1</t>
  </si>
  <si>
    <t>B7QL-0300146265-00001</t>
  </si>
  <si>
    <t>0300146265</t>
  </si>
  <si>
    <t>青海省海北州门源县</t>
  </si>
  <si>
    <t>自2021年1月1日至首次应答截止日，应答人具有近三年车辆租赁（施工生产型车辆租赁）业绩不少于1项。</t>
  </si>
  <si>
    <t>八宝架线施工机械租赁包2</t>
  </si>
  <si>
    <t>达坂-八宝330千伏线路工程-架线施工机械租赁包2</t>
  </si>
  <si>
    <t xml:space="preserve"> B7QL-0300146265-00002</t>
  </si>
  <si>
    <t>青海省海北州祁连县</t>
  </si>
  <si>
    <t>包3</t>
  </si>
  <si>
    <t>八宝架线施工机械租赁包3</t>
  </si>
  <si>
    <t>达坂-八宝330千伏线路工程-架线施工机械租赁包3</t>
  </si>
  <si>
    <t>B7QL-0300146265-00003</t>
  </si>
  <si>
    <t>007</t>
  </si>
  <si>
    <t>劳务外包</t>
  </si>
  <si>
    <t>丁字口跨越架搭设劳务用工</t>
  </si>
  <si>
    <t>丁字口750千伏输变电工程（鱼卡河畔-330kV梁彩线59号塔）-跨越架搭设劳务用工</t>
  </si>
  <si>
    <t>B7QL-1001009999-00048</t>
  </si>
  <si>
    <t>青海省海西州大柴旦</t>
  </si>
  <si>
    <t xml:space="preserve">中华人民共和国境内依法注册的企业法人或其它组织，具有施工劳务不分等级或劳务专业作业（施工劳务备案），并具有建筑业企业有效的安全生产许可证。
</t>
  </si>
  <si>
    <t>自2021年1月1日至首次应答截止日，应答人具有具有同类项目施工业绩不少于1项。</t>
  </si>
  <si>
    <t>劳务负责人要求：具有同类项目施工业绩。</t>
  </si>
  <si>
    <t>本次采购仅接受“青海送变电工程有限公司2024年第一次输变电工程施工业务外包商资格预审招标项目（招标编号：2024-QSZGYSCG01）”资格预审合格且满足本次采购公告专用资质条件的申请人进行应答。</t>
  </si>
  <si>
    <t>750kV断路器间隔设备增容改造</t>
  </si>
  <si>
    <t>国网青海检修公司750kV西宁变电站750kV断路器间隔设备增容改造（施工）土建</t>
  </si>
  <si>
    <t>B7QL-1001009999-00049</t>
  </si>
  <si>
    <t>青海省西
宁市湟中区上新庄镇</t>
  </si>
  <si>
    <t>香加主变扩建劳务分包</t>
  </si>
  <si>
    <t>香加750kV变电站主变扩建工程施工(土建)-劳务分包</t>
  </si>
  <si>
    <t>B7QL-1001009999-00050</t>
  </si>
  <si>
    <t>177.354511（含1.5%的安全文明
施工费）</t>
  </si>
  <si>
    <t>青海省海南州兴海县河卡镇羊曲村</t>
  </si>
  <si>
    <t>包4</t>
  </si>
  <si>
    <t>香加3号主变扩建劳务分包</t>
  </si>
  <si>
    <t>香加750kV变电站3号主变扩建工程施工(土建)-劳务分包</t>
  </si>
  <si>
    <t xml:space="preserve"> B7QL-1001009999-00051</t>
  </si>
  <si>
    <t>319.199692（含1.5%的安全文明
施工费）</t>
  </si>
  <si>
    <t>包5</t>
  </si>
  <si>
    <t>陇东特高压架线工程劳务分包</t>
  </si>
  <si>
    <t>陇东-山东±800kV特高压直流输电线路工程（包7）—架线工程劳务分包</t>
  </si>
  <si>
    <t xml:space="preserve"> B7QL-1001009999-00052</t>
  </si>
  <si>
    <t>008</t>
  </si>
  <si>
    <t>专业分包</t>
  </si>
  <si>
    <t>丁字口（土建）装饰装修专业分包</t>
  </si>
  <si>
    <t>丁字口750千伏变电站新建工程等2项施工（土建）-装饰装修专业分包</t>
  </si>
  <si>
    <t>B7QL-1001009998-00044</t>
  </si>
  <si>
    <t>956.7083（含1.5%的安全文明
施工费）</t>
  </si>
  <si>
    <t xml:space="preserve">中华人民共和国境内依法注册的企业法人或其它组织，具有具有建设行政主管部门核发的建筑装饰装修工程专业承包二级及以上资质或输变电工程专业承包一级资质,并具有建筑业企业有效的安全生产许可证。
</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</si>
  <si>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日至首次应答截止日，应答人应具有同等电压等级施工业绩不少于1项或低一电压等级施工业绩不少于2项。</t>
    </r>
  </si>
  <si>
    <t>1.项目经理：（1）应取得机电工程或建筑工程类二级及以上注册建造师资格证书;（2）持有省级政府部门颁发的安全生产考核合格证书。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</si>
  <si>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香加3号主变扩建建筑机电专业分包</t>
  </si>
  <si>
    <t>香加750kV变电站3号主变扩建工程施工(土建)-建筑机电专业分包</t>
  </si>
  <si>
    <t>B7QL-1001009998-00045</t>
  </si>
  <si>
    <t>173.8938（含1.5%的安全文明
施工费）</t>
  </si>
  <si>
    <t xml:space="preserve">中华人民共和国境内依法注册的企业法人或其它组织，具有建设行政主管部门核发的建筑机电安装工程专业承包二级及以上资质或输变电工程专业承包一级资质,并具有建筑业企业有效的安全生产许可证。
</t>
  </si>
  <si>
    <t>1.项目经理：（1）应取得机电工程二级及以上注册建造师资格证书；（2）持有省级政府部门颁发的安全生产考核合格证书。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</si>
  <si>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香加主变扩建建筑机电专业分包</t>
  </si>
  <si>
    <t>香加750kV变电站主变扩建工程施工(土建)-建筑机电专业分包</t>
  </si>
  <si>
    <t>B7QL-1001009998-00046</t>
  </si>
  <si>
    <t>175.1051（含1.5%的安全文明
施工费）</t>
  </si>
  <si>
    <t>香加3号主变扩建临设工程</t>
  </si>
  <si>
    <t>香加750kV变电站3号主变扩建工程施工(土建)-临设工程</t>
  </si>
  <si>
    <t>B7QL-1001009998-00047</t>
  </si>
  <si>
    <t>50.463155（含1.5%的安全文明
施工费）</t>
  </si>
  <si>
    <t xml:space="preserve">中华人民共和国境内依法注册的企业法人或其它组织，具有具有建设行政主管部门核发的建筑工程施工总承包二级及以上资质或电力工程施工总承包二级及以上资质或输变电工程专业承包二级及以上资质。，并具有建筑业企业有效的安全生产许可证。
</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</si>
  <si>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日至首次应答截止日，应答人应具有同类项目施工业绩不少于1项。</t>
    </r>
  </si>
  <si>
    <t>1.项目经理：（1）应取得建筑工程类或机电工程类二级及以上注册建造师资格证书；（2）持有省级政府部门颁发的安全生产考核合格证书。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</si>
  <si>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伊犁I标植被恢复</t>
  </si>
  <si>
    <t>伊犁~博州Ⅱ回750千伏线路工程施工I标-植被恢复</t>
  </si>
  <si>
    <t>B7QL-1001009998-00048</t>
  </si>
  <si>
    <t>新疆伊犁哈萨克自治州尼勒克县</t>
  </si>
  <si>
    <t>1.项目经理：（1）持有省级政府部门颁发的项目负责人安全生产考核合格证书。；（2）具备二级及以上注册建造师资格（机电工程）
2.项目总工：具有中级职称或同等技能等级技师资格；
3.项目部安全员：具备安全管理人员安全生产考核合格证书；
4.项目部质检员：具备电力质量监督部门（或政府部门）颁发的质量培训合格证书；
5.技术专责：具备助理工程师及以上职称。</t>
  </si>
  <si>
    <t>009</t>
  </si>
  <si>
    <t>审计服务</t>
  </si>
  <si>
    <t>青送2024年重点项目审计服务</t>
  </si>
  <si>
    <t>青海送变电工程有限公司2024年重点项目审计服务</t>
  </si>
  <si>
    <t>B7QL-200001026-00001</t>
  </si>
  <si>
    <t>中华人民共和国境内依法注册的企业法人或其它组织，须具备承担所投项目的人员、设备、资金等，并为国网公司系统审计部门选聘社会中介机构优选库中的会计事务所。</t>
  </si>
  <si>
    <r>
      <rPr>
        <sz val="10"/>
        <rFont val="宋体"/>
        <charset val="134"/>
      </rPr>
      <t>自</t>
    </r>
    <r>
      <rPr>
        <sz val="10"/>
        <rFont val="Times New Roman"/>
        <charset val="134"/>
      </rPr>
      <t>2021</t>
    </r>
    <r>
      <rPr>
        <sz val="10"/>
        <rFont val="宋体"/>
        <charset val="134"/>
      </rPr>
      <t>年</t>
    </r>
    <r>
      <rPr>
        <sz val="10"/>
        <rFont val="Times New Roman"/>
        <charset val="134"/>
      </rPr>
      <t>1</t>
    </r>
    <r>
      <rPr>
        <sz val="10"/>
        <rFont val="宋体"/>
        <charset val="134"/>
      </rPr>
      <t>月</t>
    </r>
    <r>
      <rPr>
        <sz val="10"/>
        <rFont val="Times New Roman"/>
        <charset val="134"/>
      </rPr>
      <t>1</t>
    </r>
    <r>
      <rPr>
        <sz val="10"/>
        <rFont val="宋体"/>
        <charset val="134"/>
      </rPr>
      <t>日至首次应答截止日，应答人应具有同类项目服务业绩不少于1项。</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</si>
</sst>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000_ "/>
    <numFmt numFmtId="179" formatCode="0.000000_ "/>
  </numFmts>
  <fonts count="30">
    <font>
      <sz val="11"/>
      <color theme="1"/>
      <name val="宋体"/>
      <charset val="134"/>
      <scheme val="minor"/>
    </font>
    <font>
      <b/>
      <sz val="22"/>
      <color theme="1"/>
      <name val="宋体"/>
      <charset val="134"/>
      <scheme val="minor"/>
    </font>
    <font>
      <sz val="11"/>
      <color rgb="FF00B050"/>
      <name val="宋体"/>
      <charset val="134"/>
      <scheme val="minor"/>
    </font>
    <font>
      <sz val="11"/>
      <name val="宋体"/>
      <charset val="134"/>
      <scheme val="minor"/>
    </font>
    <font>
      <b/>
      <sz val="22"/>
      <name val="宋体"/>
      <charset val="134"/>
      <scheme val="minor"/>
    </font>
    <font>
      <b/>
      <sz val="11"/>
      <name val="宋体"/>
      <charset val="134"/>
    </font>
    <font>
      <b/>
      <sz val="11"/>
      <name val="宋体"/>
      <charset val="134"/>
      <scheme val="minor"/>
    </font>
    <font>
      <sz val="10"/>
      <name val="宋体"/>
      <charset val="134"/>
      <scheme val="minor"/>
    </font>
    <font>
      <b/>
      <sz val="10.5"/>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0" fillId="0" borderId="0" xfId="0" applyFont="1" applyFill="1" applyAlignment="1">
      <alignment vertical="center" wrapText="1"/>
    </xf>
    <xf numFmtId="0" fontId="1" fillId="0" borderId="0" xfId="0" applyFont="1" applyFill="1" applyAlignment="1" applyProtection="1">
      <alignment vertical="center" wrapText="1"/>
      <protection locked="0"/>
    </xf>
    <xf numFmtId="0" fontId="0" fillId="0" borderId="0" xfId="0" applyFont="1" applyFill="1" applyAlignment="1" applyProtection="1">
      <alignment horizontal="center" vertical="center" wrapText="1"/>
      <protection locked="0"/>
    </xf>
    <xf numFmtId="0" fontId="2" fillId="0" borderId="0" xfId="0" applyFont="1" applyFill="1">
      <alignment vertical="center"/>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0" xfId="0" applyFont="1" applyFill="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9" fontId="7" fillId="0" borderId="2" xfId="0" applyNumberFormat="1"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protection locked="0"/>
    </xf>
    <xf numFmtId="31" fontId="7" fillId="0" borderId="2"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0" fontId="7" fillId="0" borderId="2" xfId="0" applyFont="1" applyFill="1" applyBorder="1" applyAlignment="1">
      <alignment horizontal="justify" vertical="center"/>
    </xf>
    <xf numFmtId="0" fontId="9" fillId="0" borderId="2" xfId="0" applyFont="1" applyFill="1" applyBorder="1" applyAlignment="1">
      <alignment horizontal="justify" vertical="center"/>
    </xf>
    <xf numFmtId="0" fontId="7" fillId="0" borderId="2" xfId="0" applyFont="1" applyFill="1" applyBorder="1" applyAlignment="1">
      <alignment horizontal="left" vertical="center" wrapText="1"/>
    </xf>
    <xf numFmtId="0" fontId="7"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25"/>
  <sheetViews>
    <sheetView tabSelected="1" zoomScale="70" zoomScaleNormal="70" workbookViewId="0">
      <pane ySplit="4" topLeftCell="A25" activePane="bottomLeft" state="frozen"/>
      <selection/>
      <selection pane="bottomLeft" activeCell="A1" sqref="$A1:$XFD1048576"/>
    </sheetView>
  </sheetViews>
  <sheetFormatPr defaultColWidth="9" defaultRowHeight="14.4"/>
  <cols>
    <col min="1" max="1" width="4.99074074074074" style="6" customWidth="1"/>
    <col min="2" max="2" width="7.12962962962963" style="6" customWidth="1"/>
    <col min="3" max="3" width="6.62962962962963" style="6" customWidth="1"/>
    <col min="4" max="4" width="11.7592592592593" style="6" customWidth="1"/>
    <col min="5" max="5" width="6.52777777777778" style="6" customWidth="1"/>
    <col min="6" max="6" width="16.4537037037037" style="6" customWidth="1"/>
    <col min="7" max="7" width="13" style="6" customWidth="1"/>
    <col min="8" max="8" width="11.7592592592593" style="6" customWidth="1"/>
    <col min="9" max="9" width="11.8148148148148" style="6" customWidth="1"/>
    <col min="10" max="10" width="10.3611111111111" style="6" customWidth="1"/>
    <col min="11" max="11" width="6.52777777777778" style="6" customWidth="1"/>
    <col min="12" max="12" width="6.30555555555556" style="6" customWidth="1"/>
    <col min="13" max="13" width="10.6388888888889" style="6" customWidth="1"/>
    <col min="14" max="14" width="5.90740740740741" style="6" customWidth="1"/>
    <col min="15" max="16" width="11.6388888888889" style="6" customWidth="1"/>
    <col min="17" max="17" width="11.0185185185185" style="6" customWidth="1"/>
    <col min="18" max="18" width="9.94444444444444" style="6" customWidth="1"/>
    <col min="19" max="19" width="13.8148148148148" style="6" customWidth="1"/>
    <col min="20" max="20" width="14.8148148148148" style="6" customWidth="1"/>
    <col min="21" max="21" width="18.8148148148148" style="6" customWidth="1"/>
    <col min="22" max="22" width="15.5462962962963" style="6" customWidth="1"/>
    <col min="23" max="23" width="20.6388888888889" style="6" customWidth="1"/>
    <col min="24" max="24" width="23.3611111111111" style="6" customWidth="1"/>
    <col min="25" max="16384" width="9" style="6"/>
  </cols>
  <sheetData>
    <row r="1" s="1" customFormat="1" spans="1:24">
      <c r="A1" s="7" t="s">
        <v>0</v>
      </c>
      <c r="B1" s="7"/>
      <c r="C1" s="7"/>
      <c r="D1" s="7"/>
      <c r="E1" s="7"/>
      <c r="F1" s="7"/>
      <c r="G1" s="7"/>
      <c r="H1" s="7"/>
      <c r="I1" s="16"/>
      <c r="J1" s="7"/>
      <c r="K1" s="7"/>
      <c r="L1" s="7"/>
      <c r="M1" s="7"/>
      <c r="N1" s="7"/>
      <c r="O1" s="7"/>
      <c r="P1" s="7"/>
      <c r="Q1" s="7"/>
      <c r="R1" s="7"/>
      <c r="S1" s="7"/>
      <c r="T1" s="7"/>
      <c r="U1" s="7"/>
      <c r="V1" s="7"/>
      <c r="W1" s="7"/>
      <c r="X1" s="7"/>
    </row>
    <row r="2" s="2" customFormat="1" ht="72" customHeight="1" spans="1:24">
      <c r="A2" s="8" t="s">
        <v>1</v>
      </c>
      <c r="B2" s="9"/>
      <c r="C2" s="9"/>
      <c r="D2" s="9"/>
      <c r="E2" s="9"/>
      <c r="F2" s="9"/>
      <c r="G2" s="9"/>
      <c r="H2" s="9"/>
      <c r="I2" s="9"/>
      <c r="J2" s="9"/>
      <c r="K2" s="9"/>
      <c r="L2" s="9"/>
      <c r="M2" s="9"/>
      <c r="N2" s="9"/>
      <c r="O2" s="9"/>
      <c r="P2" s="9"/>
      <c r="Q2" s="9"/>
      <c r="R2" s="9"/>
      <c r="S2" s="9"/>
      <c r="T2" s="9"/>
      <c r="U2" s="9"/>
      <c r="V2" s="9"/>
      <c r="W2" s="9"/>
      <c r="X2" s="9"/>
    </row>
    <row r="3" s="3" customFormat="1" ht="30" customHeight="1" spans="1:24">
      <c r="A3" s="10" t="s">
        <v>2</v>
      </c>
      <c r="B3" s="10" t="s">
        <v>3</v>
      </c>
      <c r="C3" s="10" t="s">
        <v>4</v>
      </c>
      <c r="D3" s="10" t="s">
        <v>5</v>
      </c>
      <c r="E3" s="10" t="s">
        <v>6</v>
      </c>
      <c r="F3" s="10" t="s">
        <v>7</v>
      </c>
      <c r="G3" s="10"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c r="V3" s="11"/>
      <c r="W3" s="11"/>
      <c r="X3" s="11" t="s">
        <v>23</v>
      </c>
    </row>
    <row r="4" s="3" customFormat="1" ht="33" customHeight="1" spans="1:24">
      <c r="A4" s="10"/>
      <c r="B4" s="10"/>
      <c r="C4" s="10"/>
      <c r="D4" s="10"/>
      <c r="E4" s="10"/>
      <c r="F4" s="10"/>
      <c r="G4" s="10"/>
      <c r="H4" s="11"/>
      <c r="I4" s="11"/>
      <c r="J4" s="11"/>
      <c r="K4" s="11"/>
      <c r="L4" s="11"/>
      <c r="M4" s="11"/>
      <c r="N4" s="11"/>
      <c r="O4" s="11"/>
      <c r="P4" s="11"/>
      <c r="Q4" s="11"/>
      <c r="R4" s="11"/>
      <c r="S4" s="11"/>
      <c r="T4" s="11"/>
      <c r="U4" s="11" t="s">
        <v>24</v>
      </c>
      <c r="V4" s="22" t="s">
        <v>25</v>
      </c>
      <c r="W4" s="22" t="s">
        <v>26</v>
      </c>
      <c r="X4" s="11"/>
    </row>
    <row r="5" s="4" customFormat="1" ht="156" spans="1:24">
      <c r="A5" s="12">
        <v>1</v>
      </c>
      <c r="B5" s="12" t="s">
        <v>27</v>
      </c>
      <c r="C5" s="13" t="s">
        <v>28</v>
      </c>
      <c r="D5" s="12" t="s">
        <v>29</v>
      </c>
      <c r="E5" s="12" t="s">
        <v>30</v>
      </c>
      <c r="F5" s="12" t="s">
        <v>31</v>
      </c>
      <c r="G5" s="12" t="s">
        <v>32</v>
      </c>
      <c r="H5" s="12" t="s">
        <v>33</v>
      </c>
      <c r="I5" s="12">
        <v>200006553</v>
      </c>
      <c r="J5" s="12" t="s">
        <v>34</v>
      </c>
      <c r="K5" s="12">
        <v>1</v>
      </c>
      <c r="L5" s="12" t="s">
        <v>35</v>
      </c>
      <c r="M5" s="12" t="s">
        <v>36</v>
      </c>
      <c r="N5" s="17" t="s">
        <v>34</v>
      </c>
      <c r="O5" s="18" t="s">
        <v>34</v>
      </c>
      <c r="P5" s="18" t="s">
        <v>34</v>
      </c>
      <c r="Q5" s="12" t="s">
        <v>37</v>
      </c>
      <c r="R5" s="12" t="s">
        <v>38</v>
      </c>
      <c r="S5" s="23">
        <v>45437</v>
      </c>
      <c r="T5" s="23">
        <v>45657</v>
      </c>
      <c r="U5" s="12" t="s">
        <v>39</v>
      </c>
      <c r="V5" s="12" t="s">
        <v>40</v>
      </c>
      <c r="W5" s="12" t="s">
        <v>41</v>
      </c>
      <c r="X5" s="12"/>
    </row>
    <row r="6" s="4" customFormat="1" ht="144" spans="1:24">
      <c r="A6" s="12">
        <v>2</v>
      </c>
      <c r="B6" s="12"/>
      <c r="C6" s="13" t="s">
        <v>42</v>
      </c>
      <c r="D6" s="12" t="s">
        <v>43</v>
      </c>
      <c r="E6" s="12" t="s">
        <v>30</v>
      </c>
      <c r="F6" s="14" t="s">
        <v>44</v>
      </c>
      <c r="G6" s="14" t="s">
        <v>45</v>
      </c>
      <c r="H6" s="12" t="s">
        <v>46</v>
      </c>
      <c r="I6" s="12">
        <v>1900133360</v>
      </c>
      <c r="J6" s="12" t="s">
        <v>34</v>
      </c>
      <c r="K6" s="12">
        <v>1</v>
      </c>
      <c r="L6" s="12" t="s">
        <v>35</v>
      </c>
      <c r="M6" s="12" t="s">
        <v>47</v>
      </c>
      <c r="N6" s="17" t="s">
        <v>34</v>
      </c>
      <c r="O6" s="18">
        <v>14</v>
      </c>
      <c r="P6" s="18">
        <v>14</v>
      </c>
      <c r="Q6" s="12" t="s">
        <v>37</v>
      </c>
      <c r="R6" s="14" t="s">
        <v>48</v>
      </c>
      <c r="S6" s="23">
        <v>45437</v>
      </c>
      <c r="T6" s="23">
        <v>45657</v>
      </c>
      <c r="U6" s="12" t="s">
        <v>49</v>
      </c>
      <c r="V6" s="12" t="s">
        <v>50</v>
      </c>
      <c r="W6" s="12" t="s">
        <v>34</v>
      </c>
      <c r="X6" s="12"/>
    </row>
    <row r="7" s="4" customFormat="1" ht="100.8" spans="1:24">
      <c r="A7" s="12">
        <v>3</v>
      </c>
      <c r="B7" s="12"/>
      <c r="C7" s="13"/>
      <c r="D7" s="12"/>
      <c r="E7" s="12" t="s">
        <v>51</v>
      </c>
      <c r="F7" s="14" t="s">
        <v>52</v>
      </c>
      <c r="G7" s="14" t="s">
        <v>53</v>
      </c>
      <c r="H7" s="12" t="s">
        <v>54</v>
      </c>
      <c r="I7" s="12">
        <v>1900133360</v>
      </c>
      <c r="J7" s="12" t="s">
        <v>34</v>
      </c>
      <c r="K7" s="12">
        <v>1</v>
      </c>
      <c r="L7" s="12" t="s">
        <v>35</v>
      </c>
      <c r="M7" s="12" t="s">
        <v>47</v>
      </c>
      <c r="N7" s="17" t="s">
        <v>34</v>
      </c>
      <c r="O7" s="18">
        <v>10.6</v>
      </c>
      <c r="P7" s="18">
        <v>10.6</v>
      </c>
      <c r="Q7" s="12" t="s">
        <v>37</v>
      </c>
      <c r="R7" s="12" t="s">
        <v>55</v>
      </c>
      <c r="S7" s="23">
        <v>45437</v>
      </c>
      <c r="T7" s="23">
        <v>45473</v>
      </c>
      <c r="U7" s="12" t="s">
        <v>56</v>
      </c>
      <c r="V7" s="12" t="s">
        <v>40</v>
      </c>
      <c r="W7" s="12" t="s">
        <v>34</v>
      </c>
      <c r="X7" s="12"/>
    </row>
    <row r="8" s="4" customFormat="1" ht="100.8" spans="1:24">
      <c r="A8" s="12">
        <v>4</v>
      </c>
      <c r="B8" s="12"/>
      <c r="C8" s="13" t="s">
        <v>57</v>
      </c>
      <c r="D8" s="12" t="s">
        <v>58</v>
      </c>
      <c r="E8" s="12" t="s">
        <v>30</v>
      </c>
      <c r="F8" s="14" t="s">
        <v>59</v>
      </c>
      <c r="G8" s="14" t="s">
        <v>60</v>
      </c>
      <c r="H8" s="12" t="s">
        <v>61</v>
      </c>
      <c r="I8" s="12">
        <v>300013746</v>
      </c>
      <c r="J8" s="12" t="s">
        <v>34</v>
      </c>
      <c r="K8" s="12">
        <v>1</v>
      </c>
      <c r="L8" s="12" t="s">
        <v>35</v>
      </c>
      <c r="M8" s="12" t="s">
        <v>47</v>
      </c>
      <c r="N8" s="17" t="s">
        <v>34</v>
      </c>
      <c r="O8" s="18">
        <v>5.1</v>
      </c>
      <c r="P8" s="18">
        <v>5.1</v>
      </c>
      <c r="Q8" s="12" t="s">
        <v>37</v>
      </c>
      <c r="R8" s="14" t="s">
        <v>48</v>
      </c>
      <c r="S8" s="23">
        <v>45437</v>
      </c>
      <c r="T8" s="23">
        <v>45797</v>
      </c>
      <c r="U8" s="12" t="s">
        <v>62</v>
      </c>
      <c r="V8" s="12" t="s">
        <v>63</v>
      </c>
      <c r="W8" s="12" t="s">
        <v>34</v>
      </c>
      <c r="X8" s="12" t="s">
        <v>34</v>
      </c>
    </row>
    <row r="9" s="4" customFormat="1" ht="100" customHeight="1" spans="1:24">
      <c r="A9" s="12">
        <v>5</v>
      </c>
      <c r="B9" s="12"/>
      <c r="C9" s="13" t="s">
        <v>64</v>
      </c>
      <c r="D9" s="12" t="s">
        <v>65</v>
      </c>
      <c r="E9" s="12" t="s">
        <v>30</v>
      </c>
      <c r="F9" s="14" t="s">
        <v>66</v>
      </c>
      <c r="G9" s="14" t="s">
        <v>67</v>
      </c>
      <c r="H9" s="12" t="s">
        <v>68</v>
      </c>
      <c r="I9" s="12">
        <v>794000053</v>
      </c>
      <c r="J9" s="12" t="s">
        <v>34</v>
      </c>
      <c r="K9" s="12">
        <v>1</v>
      </c>
      <c r="L9" s="12" t="s">
        <v>35</v>
      </c>
      <c r="M9" s="12" t="s">
        <v>69</v>
      </c>
      <c r="N9" s="17" t="s">
        <v>34</v>
      </c>
      <c r="O9" s="18">
        <f>4.5*8</f>
        <v>36</v>
      </c>
      <c r="P9" s="18">
        <f>4.5*8</f>
        <v>36</v>
      </c>
      <c r="Q9" s="12" t="s">
        <v>37</v>
      </c>
      <c r="R9" s="12" t="s">
        <v>70</v>
      </c>
      <c r="S9" s="23">
        <v>45437</v>
      </c>
      <c r="T9" s="23">
        <v>45596</v>
      </c>
      <c r="U9" s="12" t="s">
        <v>62</v>
      </c>
      <c r="V9" s="12" t="s">
        <v>71</v>
      </c>
      <c r="W9" s="12" t="s">
        <v>34</v>
      </c>
      <c r="X9" s="12" t="s">
        <v>34</v>
      </c>
    </row>
    <row r="10" s="4" customFormat="1" ht="86.4" spans="1:24">
      <c r="A10" s="12">
        <v>6</v>
      </c>
      <c r="B10" s="12"/>
      <c r="C10" s="13"/>
      <c r="D10" s="12"/>
      <c r="E10" s="12" t="s">
        <v>51</v>
      </c>
      <c r="F10" s="14" t="s">
        <v>72</v>
      </c>
      <c r="G10" s="14" t="s">
        <v>73</v>
      </c>
      <c r="H10" s="12" t="s">
        <v>74</v>
      </c>
      <c r="I10" s="12">
        <v>794000053</v>
      </c>
      <c r="J10" s="12"/>
      <c r="K10" s="12">
        <v>1</v>
      </c>
      <c r="L10" s="12" t="s">
        <v>35</v>
      </c>
      <c r="M10" s="12" t="s">
        <v>69</v>
      </c>
      <c r="N10" s="17" t="s">
        <v>34</v>
      </c>
      <c r="O10" s="19">
        <v>35</v>
      </c>
      <c r="P10" s="19">
        <v>35</v>
      </c>
      <c r="Q10" s="12" t="s">
        <v>37</v>
      </c>
      <c r="R10" s="14" t="s">
        <v>75</v>
      </c>
      <c r="S10" s="23">
        <v>45437</v>
      </c>
      <c r="T10" s="23">
        <v>45657</v>
      </c>
      <c r="U10" s="12" t="s">
        <v>62</v>
      </c>
      <c r="V10" s="12" t="s">
        <v>71</v>
      </c>
      <c r="W10" s="12"/>
      <c r="X10" s="12"/>
    </row>
    <row r="11" s="4" customFormat="1" ht="104" customHeight="1" spans="1:24">
      <c r="A11" s="12">
        <v>7</v>
      </c>
      <c r="B11" s="12"/>
      <c r="C11" s="13" t="s">
        <v>76</v>
      </c>
      <c r="D11" s="12" t="s">
        <v>77</v>
      </c>
      <c r="E11" s="12" t="s">
        <v>30</v>
      </c>
      <c r="F11" s="14" t="s">
        <v>78</v>
      </c>
      <c r="G11" s="14" t="s">
        <v>79</v>
      </c>
      <c r="H11" s="12" t="s">
        <v>80</v>
      </c>
      <c r="I11" s="12">
        <v>200020021</v>
      </c>
      <c r="J11" s="12" t="s">
        <v>34</v>
      </c>
      <c r="K11" s="12">
        <v>1</v>
      </c>
      <c r="L11" s="12" t="s">
        <v>35</v>
      </c>
      <c r="M11" s="12" t="s">
        <v>69</v>
      </c>
      <c r="N11" s="17" t="s">
        <v>34</v>
      </c>
      <c r="O11" s="18">
        <v>58.73</v>
      </c>
      <c r="P11" s="18">
        <v>58.73</v>
      </c>
      <c r="Q11" s="12" t="s">
        <v>37</v>
      </c>
      <c r="R11" s="12" t="s">
        <v>38</v>
      </c>
      <c r="S11" s="23">
        <v>45437</v>
      </c>
      <c r="T11" s="23">
        <v>45808</v>
      </c>
      <c r="U11" s="12" t="s">
        <v>62</v>
      </c>
      <c r="V11" s="12" t="s">
        <v>81</v>
      </c>
      <c r="W11" s="12" t="s">
        <v>34</v>
      </c>
      <c r="X11" s="12" t="s">
        <v>34</v>
      </c>
    </row>
    <row r="12" s="5" customFormat="1" ht="84" spans="1:24">
      <c r="A12" s="12">
        <v>8</v>
      </c>
      <c r="B12" s="12"/>
      <c r="C12" s="13" t="s">
        <v>82</v>
      </c>
      <c r="D12" s="12" t="s">
        <v>83</v>
      </c>
      <c r="E12" s="12" t="s">
        <v>30</v>
      </c>
      <c r="F12" s="14" t="s">
        <v>84</v>
      </c>
      <c r="G12" s="14" t="s">
        <v>85</v>
      </c>
      <c r="H12" s="12" t="s">
        <v>86</v>
      </c>
      <c r="I12" s="28" t="s">
        <v>87</v>
      </c>
      <c r="J12" s="12" t="s">
        <v>34</v>
      </c>
      <c r="K12" s="12">
        <v>1</v>
      </c>
      <c r="L12" s="12" t="s">
        <v>35</v>
      </c>
      <c r="M12" s="12" t="s">
        <v>69</v>
      </c>
      <c r="N12" s="17" t="s">
        <v>34</v>
      </c>
      <c r="O12" s="18">
        <f t="shared" ref="O12:O14" si="0">42300*2*6/10000</f>
        <v>50.76</v>
      </c>
      <c r="P12" s="18">
        <f>O12</f>
        <v>50.76</v>
      </c>
      <c r="Q12" s="12" t="s">
        <v>37</v>
      </c>
      <c r="R12" s="14" t="s">
        <v>88</v>
      </c>
      <c r="S12" s="24">
        <v>45444</v>
      </c>
      <c r="T12" s="24">
        <v>45626</v>
      </c>
      <c r="U12" s="12" t="s">
        <v>62</v>
      </c>
      <c r="V12" s="12" t="s">
        <v>89</v>
      </c>
      <c r="W12" s="14" t="s">
        <v>34</v>
      </c>
      <c r="X12" s="12" t="s">
        <v>34</v>
      </c>
    </row>
    <row r="13" s="5" customFormat="1" ht="84" spans="1:24">
      <c r="A13" s="12">
        <v>9</v>
      </c>
      <c r="B13" s="12"/>
      <c r="C13" s="12"/>
      <c r="D13" s="12"/>
      <c r="E13" s="12" t="s">
        <v>51</v>
      </c>
      <c r="F13" s="14" t="s">
        <v>90</v>
      </c>
      <c r="G13" s="14" t="s">
        <v>91</v>
      </c>
      <c r="H13" s="12" t="s">
        <v>92</v>
      </c>
      <c r="I13" s="28" t="s">
        <v>87</v>
      </c>
      <c r="J13" s="12" t="s">
        <v>34</v>
      </c>
      <c r="K13" s="12">
        <v>1</v>
      </c>
      <c r="L13" s="12" t="s">
        <v>35</v>
      </c>
      <c r="M13" s="12" t="s">
        <v>69</v>
      </c>
      <c r="N13" s="17" t="s">
        <v>34</v>
      </c>
      <c r="O13" s="18">
        <f t="shared" si="0"/>
        <v>50.76</v>
      </c>
      <c r="P13" s="18">
        <f>O13</f>
        <v>50.76</v>
      </c>
      <c r="Q13" s="12" t="s">
        <v>37</v>
      </c>
      <c r="R13" s="14" t="s">
        <v>93</v>
      </c>
      <c r="S13" s="24">
        <v>45444</v>
      </c>
      <c r="T13" s="24">
        <v>45626</v>
      </c>
      <c r="U13" s="12" t="s">
        <v>62</v>
      </c>
      <c r="V13" s="12" t="s">
        <v>89</v>
      </c>
      <c r="W13" s="14" t="s">
        <v>34</v>
      </c>
      <c r="X13" s="12" t="s">
        <v>34</v>
      </c>
    </row>
    <row r="14" s="5" customFormat="1" ht="84" spans="1:24">
      <c r="A14" s="12">
        <v>10</v>
      </c>
      <c r="B14" s="12"/>
      <c r="C14" s="12"/>
      <c r="D14" s="12"/>
      <c r="E14" s="12" t="s">
        <v>94</v>
      </c>
      <c r="F14" s="14" t="s">
        <v>95</v>
      </c>
      <c r="G14" s="14" t="s">
        <v>96</v>
      </c>
      <c r="H14" s="12" t="s">
        <v>97</v>
      </c>
      <c r="I14" s="28" t="s">
        <v>87</v>
      </c>
      <c r="J14" s="12" t="s">
        <v>34</v>
      </c>
      <c r="K14" s="12">
        <v>1</v>
      </c>
      <c r="L14" s="12" t="s">
        <v>35</v>
      </c>
      <c r="M14" s="12" t="s">
        <v>69</v>
      </c>
      <c r="N14" s="17" t="s">
        <v>34</v>
      </c>
      <c r="O14" s="18">
        <f t="shared" si="0"/>
        <v>50.76</v>
      </c>
      <c r="P14" s="18">
        <f>O14</f>
        <v>50.76</v>
      </c>
      <c r="Q14" s="12" t="s">
        <v>37</v>
      </c>
      <c r="R14" s="14" t="s">
        <v>93</v>
      </c>
      <c r="S14" s="24">
        <v>45444</v>
      </c>
      <c r="T14" s="24">
        <v>45626</v>
      </c>
      <c r="U14" s="12" t="s">
        <v>62</v>
      </c>
      <c r="V14" s="12" t="s">
        <v>89</v>
      </c>
      <c r="W14" s="14" t="s">
        <v>34</v>
      </c>
      <c r="X14" s="12" t="s">
        <v>34</v>
      </c>
    </row>
    <row r="15" s="5" customFormat="1" ht="108" spans="1:24">
      <c r="A15" s="12">
        <v>11</v>
      </c>
      <c r="B15" s="12"/>
      <c r="C15" s="13" t="s">
        <v>98</v>
      </c>
      <c r="D15" s="12" t="s">
        <v>99</v>
      </c>
      <c r="E15" s="12" t="s">
        <v>30</v>
      </c>
      <c r="F15" s="14" t="s">
        <v>100</v>
      </c>
      <c r="G15" s="14" t="s">
        <v>101</v>
      </c>
      <c r="H15" s="12" t="s">
        <v>102</v>
      </c>
      <c r="I15" s="12">
        <v>1001009999</v>
      </c>
      <c r="J15" s="12" t="s">
        <v>34</v>
      </c>
      <c r="K15" s="12">
        <v>1</v>
      </c>
      <c r="L15" s="12" t="s">
        <v>35</v>
      </c>
      <c r="M15" s="12" t="s">
        <v>69</v>
      </c>
      <c r="N15" s="17" t="s">
        <v>34</v>
      </c>
      <c r="O15" s="20">
        <v>91.476</v>
      </c>
      <c r="P15" s="20">
        <v>91.476</v>
      </c>
      <c r="Q15" s="12" t="s">
        <v>37</v>
      </c>
      <c r="R15" s="14" t="s">
        <v>103</v>
      </c>
      <c r="S15" s="23">
        <v>45437</v>
      </c>
      <c r="T15" s="24">
        <v>45476</v>
      </c>
      <c r="U15" s="12" t="s">
        <v>104</v>
      </c>
      <c r="V15" s="25" t="s">
        <v>105</v>
      </c>
      <c r="W15" s="12" t="s">
        <v>106</v>
      </c>
      <c r="X15" s="12" t="s">
        <v>107</v>
      </c>
    </row>
    <row r="16" s="5" customFormat="1" ht="108" spans="1:24">
      <c r="A16" s="12">
        <v>12</v>
      </c>
      <c r="B16" s="12"/>
      <c r="C16" s="13"/>
      <c r="D16" s="12"/>
      <c r="E16" s="12" t="s">
        <v>51</v>
      </c>
      <c r="F16" s="14" t="s">
        <v>108</v>
      </c>
      <c r="G16" s="14" t="s">
        <v>109</v>
      </c>
      <c r="H16" s="12" t="s">
        <v>110</v>
      </c>
      <c r="I16" s="12">
        <v>1001009999</v>
      </c>
      <c r="J16" s="12" t="s">
        <v>34</v>
      </c>
      <c r="K16" s="12">
        <v>1</v>
      </c>
      <c r="L16" s="12" t="s">
        <v>35</v>
      </c>
      <c r="M16" s="12" t="s">
        <v>69</v>
      </c>
      <c r="N16" s="17" t="s">
        <v>34</v>
      </c>
      <c r="O16" s="19">
        <v>61.6602</v>
      </c>
      <c r="P16" s="19">
        <v>61.6602</v>
      </c>
      <c r="Q16" s="12" t="s">
        <v>37</v>
      </c>
      <c r="R16" s="14" t="s">
        <v>111</v>
      </c>
      <c r="S16" s="23">
        <v>45437</v>
      </c>
      <c r="T16" s="24">
        <v>46387</v>
      </c>
      <c r="U16" s="12" t="s">
        <v>104</v>
      </c>
      <c r="V16" s="25" t="s">
        <v>105</v>
      </c>
      <c r="W16" s="12" t="s">
        <v>106</v>
      </c>
      <c r="X16" s="12" t="s">
        <v>107</v>
      </c>
    </row>
    <row r="17" s="5" customFormat="1" ht="108" spans="1:24">
      <c r="A17" s="12">
        <v>13</v>
      </c>
      <c r="B17" s="12"/>
      <c r="C17" s="13"/>
      <c r="D17" s="12"/>
      <c r="E17" s="12" t="s">
        <v>94</v>
      </c>
      <c r="F17" s="14" t="s">
        <v>112</v>
      </c>
      <c r="G17" s="14" t="s">
        <v>113</v>
      </c>
      <c r="H17" s="12" t="s">
        <v>114</v>
      </c>
      <c r="I17" s="12">
        <v>1001009999</v>
      </c>
      <c r="J17" s="12" t="s">
        <v>34</v>
      </c>
      <c r="K17" s="12">
        <v>1</v>
      </c>
      <c r="L17" s="12" t="s">
        <v>35</v>
      </c>
      <c r="M17" s="12" t="s">
        <v>69</v>
      </c>
      <c r="N17" s="17" t="s">
        <v>34</v>
      </c>
      <c r="O17" s="21" t="s">
        <v>115</v>
      </c>
      <c r="P17" s="21" t="s">
        <v>115</v>
      </c>
      <c r="Q17" s="12" t="s">
        <v>37</v>
      </c>
      <c r="R17" s="14" t="s">
        <v>116</v>
      </c>
      <c r="S17" s="23">
        <v>45437</v>
      </c>
      <c r="T17" s="23">
        <v>45473</v>
      </c>
      <c r="U17" s="12" t="s">
        <v>104</v>
      </c>
      <c r="V17" s="25" t="s">
        <v>105</v>
      </c>
      <c r="W17" s="12" t="s">
        <v>106</v>
      </c>
      <c r="X17" s="12" t="s">
        <v>107</v>
      </c>
    </row>
    <row r="18" s="5" customFormat="1" ht="108" spans="1:24">
      <c r="A18" s="12">
        <v>14</v>
      </c>
      <c r="B18" s="12"/>
      <c r="C18" s="13"/>
      <c r="D18" s="12"/>
      <c r="E18" s="12" t="s">
        <v>117</v>
      </c>
      <c r="F18" s="14" t="s">
        <v>118</v>
      </c>
      <c r="G18" s="14" t="s">
        <v>119</v>
      </c>
      <c r="H18" s="12" t="s">
        <v>120</v>
      </c>
      <c r="I18" s="12">
        <v>1001009999</v>
      </c>
      <c r="J18" s="12" t="s">
        <v>34</v>
      </c>
      <c r="K18" s="12">
        <v>1</v>
      </c>
      <c r="L18" s="12" t="s">
        <v>35</v>
      </c>
      <c r="M18" s="12" t="s">
        <v>69</v>
      </c>
      <c r="N18" s="17" t="s">
        <v>34</v>
      </c>
      <c r="O18" s="19" t="s">
        <v>121</v>
      </c>
      <c r="P18" s="19" t="s">
        <v>121</v>
      </c>
      <c r="Q18" s="12" t="s">
        <v>37</v>
      </c>
      <c r="R18" s="14" t="s">
        <v>116</v>
      </c>
      <c r="S18" s="23">
        <v>45437</v>
      </c>
      <c r="T18" s="23">
        <v>45473</v>
      </c>
      <c r="U18" s="12" t="s">
        <v>104</v>
      </c>
      <c r="V18" s="25" t="s">
        <v>105</v>
      </c>
      <c r="W18" s="12" t="s">
        <v>106</v>
      </c>
      <c r="X18" s="12" t="s">
        <v>107</v>
      </c>
    </row>
    <row r="19" s="5" customFormat="1" ht="108" spans="1:24">
      <c r="A19" s="12">
        <v>15</v>
      </c>
      <c r="B19" s="12"/>
      <c r="C19" s="13"/>
      <c r="D19" s="12"/>
      <c r="E19" s="12" t="s">
        <v>122</v>
      </c>
      <c r="F19" s="14" t="s">
        <v>123</v>
      </c>
      <c r="G19" s="14" t="s">
        <v>124</v>
      </c>
      <c r="H19" s="12" t="s">
        <v>125</v>
      </c>
      <c r="I19" s="12">
        <v>1001009999</v>
      </c>
      <c r="J19" s="12"/>
      <c r="K19" s="12">
        <v>1</v>
      </c>
      <c r="L19" s="12" t="s">
        <v>35</v>
      </c>
      <c r="M19" s="12" t="s">
        <v>69</v>
      </c>
      <c r="N19" s="17" t="s">
        <v>34</v>
      </c>
      <c r="O19" s="19">
        <v>1811.574</v>
      </c>
      <c r="P19" s="19">
        <v>1811.574</v>
      </c>
      <c r="Q19" s="12" t="s">
        <v>37</v>
      </c>
      <c r="R19" s="14" t="s">
        <v>75</v>
      </c>
      <c r="S19" s="23">
        <v>45444</v>
      </c>
      <c r="T19" s="23">
        <v>45747</v>
      </c>
      <c r="U19" s="12" t="s">
        <v>104</v>
      </c>
      <c r="V19" s="25" t="s">
        <v>105</v>
      </c>
      <c r="W19" s="12" t="s">
        <v>106</v>
      </c>
      <c r="X19" s="12" t="s">
        <v>107</v>
      </c>
    </row>
    <row r="20" s="5" customFormat="1" ht="228" spans="1:24">
      <c r="A20" s="12">
        <v>16</v>
      </c>
      <c r="B20" s="12"/>
      <c r="C20" s="13" t="s">
        <v>126</v>
      </c>
      <c r="D20" s="12" t="s">
        <v>127</v>
      </c>
      <c r="E20" s="12" t="s">
        <v>30</v>
      </c>
      <c r="F20" s="14" t="s">
        <v>128</v>
      </c>
      <c r="G20" s="14" t="s">
        <v>129</v>
      </c>
      <c r="H20" s="12" t="s">
        <v>130</v>
      </c>
      <c r="I20" s="12">
        <v>1001009998</v>
      </c>
      <c r="J20" s="12" t="s">
        <v>34</v>
      </c>
      <c r="K20" s="12">
        <v>1</v>
      </c>
      <c r="L20" s="12" t="s">
        <v>35</v>
      </c>
      <c r="M20" s="12" t="s">
        <v>69</v>
      </c>
      <c r="N20" s="17" t="s">
        <v>34</v>
      </c>
      <c r="O20" s="19" t="s">
        <v>131</v>
      </c>
      <c r="P20" s="19" t="str">
        <f t="shared" ref="P20:P25" si="1">O20</f>
        <v>956.7083（含1.5%的安全文明
施工费）</v>
      </c>
      <c r="Q20" s="12" t="s">
        <v>37</v>
      </c>
      <c r="R20" s="14" t="s">
        <v>48</v>
      </c>
      <c r="S20" s="23">
        <v>45437</v>
      </c>
      <c r="T20" s="23">
        <v>45657</v>
      </c>
      <c r="U20" s="12" t="s">
        <v>132</v>
      </c>
      <c r="V20" s="26" t="s">
        <v>133</v>
      </c>
      <c r="W20" s="27" t="s">
        <v>134</v>
      </c>
      <c r="X20" s="12" t="s">
        <v>107</v>
      </c>
    </row>
    <row r="21" s="5" customFormat="1" ht="216" spans="1:24">
      <c r="A21" s="12">
        <v>17</v>
      </c>
      <c r="B21" s="12"/>
      <c r="C21" s="12"/>
      <c r="D21" s="12"/>
      <c r="E21" s="14" t="s">
        <v>51</v>
      </c>
      <c r="F21" s="14" t="s">
        <v>135</v>
      </c>
      <c r="G21" s="14" t="s">
        <v>136</v>
      </c>
      <c r="H21" s="12" t="s">
        <v>137</v>
      </c>
      <c r="I21" s="12">
        <v>1001009998</v>
      </c>
      <c r="J21" s="12" t="s">
        <v>34</v>
      </c>
      <c r="K21" s="12">
        <v>1</v>
      </c>
      <c r="L21" s="12" t="s">
        <v>35</v>
      </c>
      <c r="M21" s="12" t="s">
        <v>69</v>
      </c>
      <c r="N21" s="17" t="s">
        <v>34</v>
      </c>
      <c r="O21" s="14" t="s">
        <v>138</v>
      </c>
      <c r="P21" s="14" t="s">
        <v>138</v>
      </c>
      <c r="Q21" s="12" t="s">
        <v>37</v>
      </c>
      <c r="R21" s="14" t="s">
        <v>116</v>
      </c>
      <c r="S21" s="23">
        <v>45437</v>
      </c>
      <c r="T21" s="23">
        <v>45473</v>
      </c>
      <c r="U21" s="12" t="s">
        <v>139</v>
      </c>
      <c r="V21" s="26" t="s">
        <v>133</v>
      </c>
      <c r="W21" s="27" t="s">
        <v>140</v>
      </c>
      <c r="X21" s="12" t="s">
        <v>107</v>
      </c>
    </row>
    <row r="22" s="5" customFormat="1" ht="216" spans="1:24">
      <c r="A22" s="12">
        <v>18</v>
      </c>
      <c r="B22" s="12"/>
      <c r="C22" s="12"/>
      <c r="D22" s="12"/>
      <c r="E22" s="14" t="s">
        <v>94</v>
      </c>
      <c r="F22" s="14" t="s">
        <v>141</v>
      </c>
      <c r="G22" s="14" t="s">
        <v>142</v>
      </c>
      <c r="H22" s="12" t="s">
        <v>143</v>
      </c>
      <c r="I22" s="12">
        <v>1001009998</v>
      </c>
      <c r="J22" s="12" t="s">
        <v>34</v>
      </c>
      <c r="K22" s="12">
        <v>1</v>
      </c>
      <c r="L22" s="12" t="s">
        <v>35</v>
      </c>
      <c r="M22" s="12" t="s">
        <v>69</v>
      </c>
      <c r="N22" s="17" t="s">
        <v>34</v>
      </c>
      <c r="O22" s="14" t="s">
        <v>144</v>
      </c>
      <c r="P22" s="14" t="s">
        <v>144</v>
      </c>
      <c r="Q22" s="12" t="s">
        <v>37</v>
      </c>
      <c r="R22" s="14" t="s">
        <v>116</v>
      </c>
      <c r="S22" s="23">
        <v>45437</v>
      </c>
      <c r="T22" s="23">
        <v>45473</v>
      </c>
      <c r="U22" s="12" t="s">
        <v>139</v>
      </c>
      <c r="V22" s="26" t="s">
        <v>133</v>
      </c>
      <c r="W22" s="27" t="s">
        <v>140</v>
      </c>
      <c r="X22" s="12" t="s">
        <v>107</v>
      </c>
    </row>
    <row r="23" s="5" customFormat="1" ht="228" spans="1:24">
      <c r="A23" s="12">
        <v>19</v>
      </c>
      <c r="B23" s="12"/>
      <c r="C23" s="12"/>
      <c r="D23" s="12"/>
      <c r="E23" s="14" t="s">
        <v>117</v>
      </c>
      <c r="F23" s="14" t="s">
        <v>145</v>
      </c>
      <c r="G23" s="14" t="s">
        <v>146</v>
      </c>
      <c r="H23" s="12" t="s">
        <v>147</v>
      </c>
      <c r="I23" s="12">
        <v>1001009998</v>
      </c>
      <c r="J23" s="12" t="s">
        <v>34</v>
      </c>
      <c r="K23" s="12">
        <v>1</v>
      </c>
      <c r="L23" s="12" t="s">
        <v>35</v>
      </c>
      <c r="M23" s="12" t="s">
        <v>69</v>
      </c>
      <c r="N23" s="17" t="s">
        <v>34</v>
      </c>
      <c r="O23" s="14" t="s">
        <v>148</v>
      </c>
      <c r="P23" s="14" t="s">
        <v>148</v>
      </c>
      <c r="Q23" s="12" t="s">
        <v>37</v>
      </c>
      <c r="R23" s="14" t="s">
        <v>116</v>
      </c>
      <c r="S23" s="23">
        <v>45437</v>
      </c>
      <c r="T23" s="23">
        <v>45473</v>
      </c>
      <c r="U23" s="12" t="s">
        <v>149</v>
      </c>
      <c r="V23" s="26" t="s">
        <v>150</v>
      </c>
      <c r="W23" s="27" t="s">
        <v>151</v>
      </c>
      <c r="X23" s="12" t="s">
        <v>107</v>
      </c>
    </row>
    <row r="24" s="5" customFormat="1" ht="216" spans="1:24">
      <c r="A24" s="12">
        <v>20</v>
      </c>
      <c r="B24" s="12"/>
      <c r="C24" s="12"/>
      <c r="D24" s="12"/>
      <c r="E24" s="14" t="s">
        <v>122</v>
      </c>
      <c r="F24" s="14" t="s">
        <v>152</v>
      </c>
      <c r="G24" s="14" t="s">
        <v>153</v>
      </c>
      <c r="H24" s="12" t="s">
        <v>154</v>
      </c>
      <c r="I24" s="12">
        <v>1001009998</v>
      </c>
      <c r="J24" s="12" t="s">
        <v>34</v>
      </c>
      <c r="K24" s="12">
        <v>1</v>
      </c>
      <c r="L24" s="12" t="s">
        <v>35</v>
      </c>
      <c r="M24" s="12" t="s">
        <v>69</v>
      </c>
      <c r="N24" s="17" t="s">
        <v>34</v>
      </c>
      <c r="O24" s="14">
        <f>48.68*3.4</f>
        <v>165.512</v>
      </c>
      <c r="P24" s="14">
        <f t="shared" si="1"/>
        <v>165.512</v>
      </c>
      <c r="Q24" s="12" t="s">
        <v>37</v>
      </c>
      <c r="R24" s="14" t="s">
        <v>155</v>
      </c>
      <c r="S24" s="24">
        <v>45444</v>
      </c>
      <c r="T24" s="24">
        <v>45626</v>
      </c>
      <c r="U24" s="12" t="s">
        <v>62</v>
      </c>
      <c r="V24" s="26" t="s">
        <v>150</v>
      </c>
      <c r="W24" s="27" t="s">
        <v>156</v>
      </c>
      <c r="X24" s="12"/>
    </row>
    <row r="25" s="5" customFormat="1" ht="108" spans="1:24">
      <c r="A25" s="12">
        <v>21</v>
      </c>
      <c r="B25" s="12"/>
      <c r="C25" s="15" t="s">
        <v>157</v>
      </c>
      <c r="D25" s="14" t="s">
        <v>158</v>
      </c>
      <c r="E25" s="14" t="s">
        <v>30</v>
      </c>
      <c r="F25" s="14" t="s">
        <v>159</v>
      </c>
      <c r="G25" s="14" t="s">
        <v>160</v>
      </c>
      <c r="H25" s="14" t="s">
        <v>161</v>
      </c>
      <c r="I25" s="14">
        <v>200001026</v>
      </c>
      <c r="J25" s="12" t="s">
        <v>34</v>
      </c>
      <c r="K25" s="12">
        <v>1</v>
      </c>
      <c r="L25" s="12" t="s">
        <v>35</v>
      </c>
      <c r="M25" s="12" t="s">
        <v>69</v>
      </c>
      <c r="N25" s="17" t="s">
        <v>34</v>
      </c>
      <c r="O25" s="14">
        <v>40</v>
      </c>
      <c r="P25" s="14">
        <f t="shared" si="1"/>
        <v>40</v>
      </c>
      <c r="Q25" s="12" t="s">
        <v>37</v>
      </c>
      <c r="R25" s="14" t="s">
        <v>38</v>
      </c>
      <c r="S25" s="24">
        <v>45453</v>
      </c>
      <c r="T25" s="24">
        <v>45519</v>
      </c>
      <c r="U25" s="12" t="s">
        <v>162</v>
      </c>
      <c r="V25" s="26" t="s">
        <v>163</v>
      </c>
      <c r="W25" s="14" t="s">
        <v>34</v>
      </c>
      <c r="X25" s="14"/>
    </row>
  </sheetData>
  <sheetProtection formatCells="0" insertHyperlinks="0" autoFilter="0"/>
  <mergeCells count="35">
    <mergeCell ref="A1:X1"/>
    <mergeCell ref="A2:X2"/>
    <mergeCell ref="U3:W3"/>
    <mergeCell ref="A3:A4"/>
    <mergeCell ref="B3:B4"/>
    <mergeCell ref="B5:B25"/>
    <mergeCell ref="C3:C4"/>
    <mergeCell ref="C6:C7"/>
    <mergeCell ref="C9:C10"/>
    <mergeCell ref="C12:C14"/>
    <mergeCell ref="C15:C19"/>
    <mergeCell ref="C20:C24"/>
    <mergeCell ref="D3:D4"/>
    <mergeCell ref="D6:D7"/>
    <mergeCell ref="D9:D10"/>
    <mergeCell ref="D12:D14"/>
    <mergeCell ref="D15:D19"/>
    <mergeCell ref="D20:D2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X3:X4"/>
  </mergeCells>
  <pageMargins left="0.75" right="0.75" top="1" bottom="1" header="0.511805555555556" footer="0.511805555555556"/>
  <pageSetup paperSize="9" scale="56"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cƖ�V͑�~TUSMOT�ykX�Q�TR�P[	��~ NGl;`T	cs^�S�~
N�b �_kX �_kX �_kX �_kX �_kX �_kX �_kX �_kX kX�Q�S:S�~ �_kX �_kX �_kX �_kX �_kX �_kX �_kX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1</vt:i4>
      </vt:variant>
    </vt:vector>
  </HeadingPairs>
  <TitlesOfParts>
    <vt:vector size="1" baseType="lpstr">
      <vt:lpstr>QSFW24225需求一览表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2022-10-22T16:22:00Z</dcterms:created>
  <dcterms:modified xsi:type="dcterms:W3CDTF">2024-04-30T02:58:00Z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BB5EFB47A6494A13A007B7E8ED5B6795_13</vt:lpwstr>
  </property>
  <property fmtid="{D5CDD505-2E9C-101B-9397-08002B2CF9AE}" pid="4" name="KSOReadingLayout">
    <vt:bool>true</vt:bool>
  </property>
</Properties>
</file>