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需求清单" sheetId="1" r:id="rId1"/>
    <sheet name="WpsReserved_CellImgList" sheetId="2" state="veryHidden" r:id="rId2"/>
  </sheets>
  <definedNames>
    <definedName name="_xlnm._FilterDatabase" localSheetId="0" hidden="1">需求清单!$A$3:$AR$17</definedName>
  </definedNames>
  <calcPr calcId="144525" concurrentCalc="0"/>
</workbook>
</file>

<file path=xl/sharedStrings.xml><?xml version="1.0" encoding="utf-8"?>
<sst xmlns="http://schemas.openxmlformats.org/spreadsheetml/2006/main" count="398" uniqueCount="107">
  <si>
    <t>附件1：国网青海省电力公司2024年省管产业授权第4次物资类竞争性谈判紧急采购采购需求一览表（采购编号：CY2824SJJ007）</t>
  </si>
  <si>
    <t>序号</t>
  </si>
  <si>
    <t>招标人</t>
  </si>
  <si>
    <t>需求单位</t>
  </si>
  <si>
    <t>管理单位</t>
  </si>
  <si>
    <t>合同签订主体单位</t>
  </si>
  <si>
    <t>分标编号分标名称</t>
  </si>
  <si>
    <t>包名称</t>
  </si>
  <si>
    <t>包号</t>
  </si>
  <si>
    <t>项目名称</t>
  </si>
  <si>
    <t>大类描述</t>
  </si>
  <si>
    <t>中类描述</t>
  </si>
  <si>
    <t>小类描述</t>
  </si>
  <si>
    <t>物料编码</t>
  </si>
  <si>
    <t>物料描述</t>
  </si>
  <si>
    <t>需求物料详细描述</t>
  </si>
  <si>
    <t>需求数量</t>
  </si>
  <si>
    <t>计量单位</t>
  </si>
  <si>
    <t>报价方式</t>
  </si>
  <si>
    <t>概算单价（不含税元）</t>
  </si>
  <si>
    <t>概算单价（含税元）</t>
  </si>
  <si>
    <t>税率%</t>
  </si>
  <si>
    <t>概算总价(不含税元）</t>
  </si>
  <si>
    <t>概算总价（含税元）</t>
  </si>
  <si>
    <t>单项最高限价（不含税元）</t>
  </si>
  <si>
    <t>合计最高限价（不含税元）</t>
  </si>
  <si>
    <t>单项最高限价（含税元）</t>
  </si>
  <si>
    <t>合计最高限价（含税元）</t>
  </si>
  <si>
    <t>交货方式</t>
  </si>
  <si>
    <t>交货地点</t>
  </si>
  <si>
    <t>交货时间</t>
  </si>
  <si>
    <t>资质业绩要求</t>
  </si>
  <si>
    <t>试验鉴定报告、型式试验报告</t>
  </si>
  <si>
    <t>试验设备</t>
  </si>
  <si>
    <t>认证证书</t>
  </si>
  <si>
    <t>生产许可证或检测合格证(入网许可证)/其他资质要求</t>
  </si>
  <si>
    <t>其他补充要求</t>
  </si>
  <si>
    <t>自主签订/电商化采购合同</t>
  </si>
  <si>
    <t>备注</t>
  </si>
  <si>
    <t>技术规范书编号</t>
  </si>
  <si>
    <t>批次号</t>
  </si>
  <si>
    <t>项目电压等级
（35kV及以上/35kV以下）</t>
  </si>
  <si>
    <t>项目来源（主业承揽/外部承揽/自筹）</t>
  </si>
  <si>
    <t>制造商或代理商或经销商</t>
  </si>
  <si>
    <t>注册资本金（万元）</t>
  </si>
  <si>
    <t>业绩要求（不少于）</t>
  </si>
  <si>
    <t>生产设备</t>
  </si>
  <si>
    <t>生产能力</t>
  </si>
  <si>
    <t>青海德坤电力集团有限公司</t>
  </si>
  <si>
    <t>青海德坤电力集团有限公司新能源分公司</t>
  </si>
  <si>
    <t>001-钢材等</t>
  </si>
  <si>
    <t>钢材等</t>
  </si>
  <si>
    <t>包1</t>
  </si>
  <si>
    <t>青海玉树州索加乡、莫云乡、查旦乡、曲麻河乡、麻多乡微电网供电工程EPCO项目</t>
  </si>
  <si>
    <t>辅助设备设施</t>
  </si>
  <si>
    <t>辅助设施</t>
  </si>
  <si>
    <t>预制基础</t>
  </si>
  <si>
    <t>预制基础,预制隔离层,通用</t>
  </si>
  <si>
    <t>1.送桩深度、桩长：2.55m、2.85m
2.材质：Q355B，热镀锌105μm
3.扇叶的宽度和间距：叶片220mm
4.桩径76×4mm</t>
  </si>
  <si>
    <t>根</t>
  </si>
  <si>
    <t>金额报价</t>
  </si>
  <si>
    <t>/</t>
  </si>
  <si>
    <t>车板交货</t>
  </si>
  <si>
    <t>项目所在地:青海省玉树州治多县索加乡</t>
  </si>
  <si>
    <t>合同生效，接甲方通知后30日内</t>
  </si>
  <si>
    <t>制造厂商或代理商</t>
  </si>
  <si>
    <t>累计销售业绩不少于 200 万元。注：
销售业绩必须提供对应的合同和发
票复印件。</t>
  </si>
  <si>
    <t>自主签订</t>
  </si>
  <si>
    <t>BAXV-100000001-07266</t>
  </si>
  <si>
    <t>XNYWZ001</t>
  </si>
  <si>
    <t>35kV以下</t>
  </si>
  <si>
    <t>外部承揽</t>
  </si>
  <si>
    <t>金属材料</t>
  </si>
  <si>
    <t>钢材</t>
  </si>
  <si>
    <t>螺纹钢</t>
  </si>
  <si>
    <t>钢筋</t>
  </si>
  <si>
    <t>1.种类:HRB400、HPB335
2.规格：φ10以上</t>
  </si>
  <si>
    <t>kg</t>
  </si>
  <si>
    <t>1.种类:HRB400、HPB335
2.规格：φ10以下</t>
  </si>
  <si>
    <t>包2</t>
  </si>
  <si>
    <t>项目所在地:青海省玉树州杂多县查旦乡</t>
  </si>
  <si>
    <t>BAXV-100000001-07267</t>
  </si>
  <si>
    <t>XNYWZ002</t>
  </si>
  <si>
    <t>包3</t>
  </si>
  <si>
    <t>项目所在地:青海省玉树州治多县莫云乡</t>
  </si>
  <si>
    <t xml:space="preserve"> BAXV-100000001-07268</t>
  </si>
  <si>
    <t>XNYWZ003</t>
  </si>
  <si>
    <t>国网玉树供电公司</t>
  </si>
  <si>
    <t>青海德坤电力集团有限公司玉树分公司</t>
  </si>
  <si>
    <t>002-钢材等</t>
  </si>
  <si>
    <t>青海玉树州曲麻莱县麻多乡光伏项目物资采购</t>
  </si>
  <si>
    <t>装置性材料</t>
  </si>
  <si>
    <t>铁附件</t>
  </si>
  <si>
    <t>铁桩</t>
  </si>
  <si>
    <t>铁桩,圆钢,φ36,1200mm</t>
  </si>
  <si>
    <t>钢螺旋桩：1.送桩深度、桩长：2.55m、2.85m
2.材质：Q355B，热镀锌105μm
3.扇叶的宽度和间距：叶片220mm
4.桩径76×4mm</t>
  </si>
  <si>
    <t>施工现场地面交货</t>
  </si>
  <si>
    <t>青海省玉树市</t>
  </si>
  <si>
    <t>合同生效，接甲方通知后45日内</t>
  </si>
  <si>
    <t>BAXV-100000001-07265</t>
  </si>
  <si>
    <t>钢板</t>
  </si>
  <si>
    <t>钢板,12mm,Q235-A</t>
  </si>
  <si>
    <t>基础钢筋：1.种类:HRB400、HPB335
2.规格：φ10以上</t>
  </si>
  <si>
    <t>t</t>
  </si>
  <si>
    <t>钢板,10mm,Q235-A</t>
  </si>
  <si>
    <t>基础钢筋：1.种类:HRB400、HPB335
2.规格：φ10以下</t>
  </si>
  <si>
    <t>青海玉树州曲麻莱县曲麻河乡光伏项目物资采购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</si>
</sst>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_ "/>
    <numFmt numFmtId="178" formatCode="0_);\(0\)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/>
    <xf numFmtId="0" fontId="12" fillId="10" borderId="0" applyNumberFormat="0" applyBorder="0" applyAlignment="0" applyProtection="0">
      <alignment vertical="center"/>
    </xf>
    <xf numFmtId="0" fontId="25" fillId="19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9" borderId="21" applyNumberFormat="0" applyFont="0" applyAlignment="0" applyProtection="0">
      <alignment vertical="center"/>
    </xf>
    <xf numFmtId="0" fontId="17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/>
    <xf numFmtId="0" fontId="16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6" fillId="15" borderId="25" applyNumberFormat="0" applyAlignment="0" applyProtection="0">
      <alignment vertical="center"/>
    </xf>
    <xf numFmtId="0" fontId="19" fillId="15" borderId="23" applyNumberFormat="0" applyAlignment="0" applyProtection="0">
      <alignment vertical="center"/>
    </xf>
    <xf numFmtId="0" fontId="18" fillId="14" borderId="22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2" fillId="0" borderId="0"/>
    <xf numFmtId="0" fontId="31" fillId="30" borderId="0" applyNumberFormat="0" applyBorder="0" applyAlignment="0" applyProtection="0">
      <alignment vertical="center"/>
    </xf>
    <xf numFmtId="0" fontId="24" fillId="0" borderId="0"/>
    <xf numFmtId="0" fontId="12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4" fillId="0" borderId="0"/>
    <xf numFmtId="0" fontId="12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0" borderId="0"/>
    <xf numFmtId="0" fontId="12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4" fillId="0" borderId="0"/>
    <xf numFmtId="0" fontId="33" fillId="0" borderId="0"/>
    <xf numFmtId="0" fontId="24" fillId="0" borderId="0"/>
  </cellStyleXfs>
  <cellXfs count="6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178" fontId="5" fillId="0" borderId="4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常规_开关部分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_封面_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_线路部分  工程" xfId="35"/>
    <cellStyle name="适中" xfId="36" builtinId="28"/>
    <cellStyle name="常规 6 2 2" xfId="37"/>
    <cellStyle name="20% - 强调文字颜色 5" xfId="38" builtinId="46"/>
    <cellStyle name="强调文字颜色 1" xfId="39" builtinId="29"/>
    <cellStyle name="20% - 强调文字颜色 1" xfId="40" builtinId="30"/>
    <cellStyle name="常规_13.11.14贡尔里沟村通电工程材料清册" xfId="41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_文六路材料表（新）" xfId="56"/>
    <cellStyle name="Normal" xfId="57"/>
    <cellStyle name="常规_台架变工程" xfId="58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7"/>
  <sheetViews>
    <sheetView tabSelected="1" zoomScale="70" zoomScaleNormal="70" workbookViewId="0">
      <selection activeCell="F4" sqref="F4:F11"/>
    </sheetView>
  </sheetViews>
  <sheetFormatPr defaultColWidth="9" defaultRowHeight="99" customHeight="1"/>
  <cols>
    <col min="1" max="1" width="8" style="3" customWidth="1"/>
    <col min="2" max="3" width="11.125" style="3" customWidth="1"/>
    <col min="4" max="4" width="14" style="3" customWidth="1"/>
    <col min="5" max="6" width="18.5" style="3" customWidth="1"/>
    <col min="7" max="9" width="11.125" style="3" customWidth="1"/>
    <col min="10" max="13" width="11.125" style="4" customWidth="1"/>
    <col min="14" max="14" width="15.75" style="4" customWidth="1"/>
    <col min="15" max="15" width="17.25" style="4" customWidth="1"/>
    <col min="16" max="16" width="9" style="3" customWidth="1"/>
    <col min="17" max="17" width="7.625" style="3" customWidth="1"/>
    <col min="18" max="18" width="11.125" style="3" customWidth="1"/>
    <col min="19" max="19" width="8.75" style="3" hidden="1" customWidth="1"/>
    <col min="20" max="20" width="14.375" style="3" hidden="1" customWidth="1"/>
    <col min="21" max="21" width="7.125" style="3" customWidth="1"/>
    <col min="22" max="22" width="8.875" style="3" hidden="1" customWidth="1"/>
    <col min="23" max="23" width="13.75" style="3" hidden="1" customWidth="1"/>
    <col min="24" max="26" width="9.375" style="3" customWidth="1"/>
    <col min="27" max="27" width="10.375" style="3" customWidth="1"/>
    <col min="28" max="28" width="11" style="5" customWidth="1"/>
    <col min="29" max="29" width="11.125" style="3" customWidth="1"/>
    <col min="30" max="30" width="15.9083333333333" style="3" customWidth="1"/>
    <col min="31" max="31" width="15.125" style="3" customWidth="1"/>
    <col min="32" max="38" width="11.125" style="3" customWidth="1"/>
    <col min="39" max="39" width="19.25" style="3" customWidth="1"/>
    <col min="40" max="40" width="16.5" style="3" customWidth="1"/>
    <col min="41" max="41" width="19.625" style="3" customWidth="1"/>
    <col min="42" max="42" width="14" style="3" customWidth="1"/>
    <col min="43" max="43" width="17.25" style="3" customWidth="1"/>
    <col min="44" max="44" width="14.75" style="3" customWidth="1"/>
    <col min="45" max="45" width="20" style="3" customWidth="1"/>
    <col min="46" max="46" width="24" style="3" customWidth="1"/>
    <col min="47" max="16384" width="9" style="3"/>
  </cols>
  <sheetData>
    <row r="1" s="1" customFormat="1" ht="61" customHeight="1" spans="1:4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="1" customFormat="1" ht="33" customHeight="1" spans="1:46">
      <c r="A2" s="8" t="s">
        <v>1</v>
      </c>
      <c r="B2" s="9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8" t="s">
        <v>10</v>
      </c>
      <c r="K2" s="8" t="s">
        <v>11</v>
      </c>
      <c r="L2" s="8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34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  <c r="X2" s="10" t="s">
        <v>24</v>
      </c>
      <c r="Y2" s="10" t="s">
        <v>25</v>
      </c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41" t="s">
        <v>31</v>
      </c>
      <c r="AF2" s="41"/>
      <c r="AG2" s="41"/>
      <c r="AH2" s="41"/>
      <c r="AI2" s="42"/>
      <c r="AJ2" s="34" t="s">
        <v>32</v>
      </c>
      <c r="AK2" s="34" t="s">
        <v>33</v>
      </c>
      <c r="AL2" s="34" t="s">
        <v>34</v>
      </c>
      <c r="AM2" s="34" t="s">
        <v>35</v>
      </c>
      <c r="AN2" s="34" t="s">
        <v>36</v>
      </c>
      <c r="AO2" s="34" t="s">
        <v>37</v>
      </c>
      <c r="AP2" s="10" t="s">
        <v>38</v>
      </c>
      <c r="AQ2" s="10" t="s">
        <v>39</v>
      </c>
      <c r="AR2" s="10" t="s">
        <v>40</v>
      </c>
      <c r="AS2" s="10" t="s">
        <v>41</v>
      </c>
      <c r="AT2" s="10" t="s">
        <v>42</v>
      </c>
    </row>
    <row r="3" s="2" customFormat="1" ht="33" customHeight="1" spans="1:46">
      <c r="A3" s="8"/>
      <c r="B3" s="11"/>
      <c r="C3" s="8"/>
      <c r="D3" s="8"/>
      <c r="E3" s="11"/>
      <c r="F3" s="11"/>
      <c r="G3" s="10"/>
      <c r="H3" s="10"/>
      <c r="I3" s="10"/>
      <c r="J3" s="8"/>
      <c r="K3" s="8"/>
      <c r="L3" s="8"/>
      <c r="M3" s="10"/>
      <c r="N3" s="10"/>
      <c r="O3" s="10"/>
      <c r="P3" s="10"/>
      <c r="Q3" s="10"/>
      <c r="R3" s="35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42" t="s">
        <v>43</v>
      </c>
      <c r="AF3" s="10" t="s">
        <v>44</v>
      </c>
      <c r="AG3" s="10" t="s">
        <v>45</v>
      </c>
      <c r="AH3" s="10" t="s">
        <v>46</v>
      </c>
      <c r="AI3" s="10" t="s">
        <v>47</v>
      </c>
      <c r="AJ3" s="35"/>
      <c r="AK3" s="35"/>
      <c r="AL3" s="35"/>
      <c r="AM3" s="35"/>
      <c r="AN3" s="35"/>
      <c r="AO3" s="35"/>
      <c r="AP3" s="10"/>
      <c r="AQ3" s="10"/>
      <c r="AR3" s="10"/>
      <c r="AS3" s="10"/>
      <c r="AT3" s="10"/>
    </row>
    <row r="4" ht="53" customHeight="1" spans="1:46">
      <c r="A4" s="12">
        <v>1</v>
      </c>
      <c r="B4" s="12" t="s">
        <v>48</v>
      </c>
      <c r="C4" s="12" t="s">
        <v>49</v>
      </c>
      <c r="D4" s="12" t="s">
        <v>48</v>
      </c>
      <c r="E4" s="12" t="s">
        <v>49</v>
      </c>
      <c r="F4" s="12" t="s">
        <v>50</v>
      </c>
      <c r="G4" s="12" t="s">
        <v>51</v>
      </c>
      <c r="H4" s="12" t="s">
        <v>52</v>
      </c>
      <c r="I4" s="12" t="s">
        <v>53</v>
      </c>
      <c r="J4" s="15" t="s">
        <v>54</v>
      </c>
      <c r="K4" s="15" t="s">
        <v>55</v>
      </c>
      <c r="L4" s="22" t="s">
        <v>56</v>
      </c>
      <c r="M4" s="23">
        <v>500142960</v>
      </c>
      <c r="N4" s="22" t="s">
        <v>57</v>
      </c>
      <c r="O4" s="24" t="s">
        <v>58</v>
      </c>
      <c r="P4" s="25">
        <v>1906.88</v>
      </c>
      <c r="Q4" s="26" t="s">
        <v>59</v>
      </c>
      <c r="R4" s="12" t="s">
        <v>60</v>
      </c>
      <c r="S4" s="15" t="s">
        <v>61</v>
      </c>
      <c r="T4" s="36">
        <v>127.63</v>
      </c>
      <c r="U4" s="37">
        <v>0.13</v>
      </c>
      <c r="V4" s="36" t="s">
        <v>61</v>
      </c>
      <c r="W4" s="36">
        <f t="shared" ref="W4:W11" si="0">P4*T4</f>
        <v>243375.0944</v>
      </c>
      <c r="X4" s="15" t="s">
        <v>61</v>
      </c>
      <c r="Y4" s="15" t="s">
        <v>61</v>
      </c>
      <c r="Z4" s="43">
        <f t="shared" ref="Z4:Z11" si="1">W4</f>
        <v>243375.0944</v>
      </c>
      <c r="AA4" s="44">
        <f>Z4+Z5+Z6</f>
        <v>367225.5344</v>
      </c>
      <c r="AB4" s="12" t="s">
        <v>62</v>
      </c>
      <c r="AC4" s="12" t="s">
        <v>63</v>
      </c>
      <c r="AD4" s="12" t="s">
        <v>64</v>
      </c>
      <c r="AE4" s="12" t="s">
        <v>65</v>
      </c>
      <c r="AF4" s="12" t="s">
        <v>61</v>
      </c>
      <c r="AG4" s="12" t="s">
        <v>66</v>
      </c>
      <c r="AH4" s="12" t="s">
        <v>61</v>
      </c>
      <c r="AI4" s="12" t="s">
        <v>61</v>
      </c>
      <c r="AJ4" s="12" t="s">
        <v>61</v>
      </c>
      <c r="AK4" s="12" t="s">
        <v>61</v>
      </c>
      <c r="AL4" s="47" t="s">
        <v>61</v>
      </c>
      <c r="AM4" s="47" t="s">
        <v>61</v>
      </c>
      <c r="AN4" s="12" t="s">
        <v>61</v>
      </c>
      <c r="AO4" s="12" t="s">
        <v>67</v>
      </c>
      <c r="AP4" s="12" t="s">
        <v>61</v>
      </c>
      <c r="AQ4" s="12" t="s">
        <v>68</v>
      </c>
      <c r="AR4" s="12" t="s">
        <v>69</v>
      </c>
      <c r="AS4" s="12" t="s">
        <v>70</v>
      </c>
      <c r="AT4" s="12" t="s">
        <v>71</v>
      </c>
    </row>
    <row r="5" ht="53" customHeight="1" spans="1:46">
      <c r="A5" s="12">
        <v>2</v>
      </c>
      <c r="B5" s="13"/>
      <c r="C5" s="13"/>
      <c r="D5" s="13"/>
      <c r="E5" s="13"/>
      <c r="F5" s="13"/>
      <c r="G5" s="13"/>
      <c r="H5" s="13"/>
      <c r="I5" s="13"/>
      <c r="J5" s="15" t="s">
        <v>72</v>
      </c>
      <c r="K5" s="15" t="s">
        <v>73</v>
      </c>
      <c r="L5" s="22" t="s">
        <v>74</v>
      </c>
      <c r="M5" s="23">
        <v>500011146</v>
      </c>
      <c r="N5" s="22" t="s">
        <v>75</v>
      </c>
      <c r="O5" s="24" t="s">
        <v>76</v>
      </c>
      <c r="P5" s="26">
        <v>21882</v>
      </c>
      <c r="Q5" s="26" t="s">
        <v>77</v>
      </c>
      <c r="R5" s="13"/>
      <c r="S5" s="15" t="s">
        <v>61</v>
      </c>
      <c r="T5" s="36">
        <v>4.43</v>
      </c>
      <c r="U5" s="37">
        <v>0.13</v>
      </c>
      <c r="V5" s="36" t="s">
        <v>61</v>
      </c>
      <c r="W5" s="36">
        <f t="shared" si="0"/>
        <v>96937.26</v>
      </c>
      <c r="X5" s="15" t="s">
        <v>61</v>
      </c>
      <c r="Y5" s="15" t="s">
        <v>61</v>
      </c>
      <c r="Z5" s="43">
        <f t="shared" si="1"/>
        <v>96937.26</v>
      </c>
      <c r="AA5" s="45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48"/>
      <c r="AM5" s="48"/>
      <c r="AN5" s="13"/>
      <c r="AO5" s="13"/>
      <c r="AP5" s="13"/>
      <c r="AQ5" s="13"/>
      <c r="AR5" s="13"/>
      <c r="AS5" s="13"/>
      <c r="AT5" s="13"/>
    </row>
    <row r="6" ht="53" customHeight="1" spans="1:46">
      <c r="A6" s="12">
        <v>3</v>
      </c>
      <c r="B6" s="14"/>
      <c r="C6" s="14"/>
      <c r="D6" s="14"/>
      <c r="E6" s="14"/>
      <c r="F6" s="13"/>
      <c r="G6" s="14"/>
      <c r="H6" s="14"/>
      <c r="I6" s="14"/>
      <c r="J6" s="15" t="s">
        <v>72</v>
      </c>
      <c r="K6" s="15" t="s">
        <v>73</v>
      </c>
      <c r="L6" s="22" t="s">
        <v>74</v>
      </c>
      <c r="M6" s="15">
        <v>500011145</v>
      </c>
      <c r="N6" s="22" t="s">
        <v>75</v>
      </c>
      <c r="O6" s="24" t="s">
        <v>78</v>
      </c>
      <c r="P6" s="26">
        <v>5838</v>
      </c>
      <c r="Q6" s="26" t="s">
        <v>77</v>
      </c>
      <c r="R6" s="14"/>
      <c r="S6" s="15" t="s">
        <v>61</v>
      </c>
      <c r="T6" s="36">
        <v>4.61</v>
      </c>
      <c r="U6" s="37">
        <v>0.13</v>
      </c>
      <c r="V6" s="36" t="s">
        <v>61</v>
      </c>
      <c r="W6" s="36">
        <f t="shared" si="0"/>
        <v>26913.18</v>
      </c>
      <c r="X6" s="15" t="s">
        <v>61</v>
      </c>
      <c r="Y6" s="15" t="s">
        <v>61</v>
      </c>
      <c r="Z6" s="43">
        <f t="shared" si="1"/>
        <v>26913.18</v>
      </c>
      <c r="AA6" s="46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49"/>
      <c r="AM6" s="49"/>
      <c r="AN6" s="14"/>
      <c r="AO6" s="14"/>
      <c r="AP6" s="14"/>
      <c r="AQ6" s="14"/>
      <c r="AR6" s="14"/>
      <c r="AS6" s="14"/>
      <c r="AT6" s="14"/>
    </row>
    <row r="7" ht="53" customHeight="1" spans="1:46">
      <c r="A7" s="12">
        <v>4</v>
      </c>
      <c r="B7" s="12" t="s">
        <v>48</v>
      </c>
      <c r="C7" s="12" t="s">
        <v>49</v>
      </c>
      <c r="D7" s="12" t="s">
        <v>48</v>
      </c>
      <c r="E7" s="12" t="s">
        <v>49</v>
      </c>
      <c r="F7" s="13"/>
      <c r="G7" s="12" t="s">
        <v>51</v>
      </c>
      <c r="H7" s="12" t="s">
        <v>79</v>
      </c>
      <c r="I7" s="12" t="s">
        <v>53</v>
      </c>
      <c r="J7" s="15" t="s">
        <v>54</v>
      </c>
      <c r="K7" s="15" t="s">
        <v>55</v>
      </c>
      <c r="L7" s="22" t="s">
        <v>56</v>
      </c>
      <c r="M7" s="23">
        <v>500142960</v>
      </c>
      <c r="N7" s="22" t="s">
        <v>57</v>
      </c>
      <c r="O7" s="24" t="s">
        <v>58</v>
      </c>
      <c r="P7" s="25">
        <v>1197.86</v>
      </c>
      <c r="Q7" s="26" t="s">
        <v>59</v>
      </c>
      <c r="R7" s="12" t="s">
        <v>60</v>
      </c>
      <c r="S7" s="15" t="s">
        <v>61</v>
      </c>
      <c r="T7" s="36">
        <v>127.63</v>
      </c>
      <c r="U7" s="37">
        <v>0.13</v>
      </c>
      <c r="V7" s="36" t="s">
        <v>61</v>
      </c>
      <c r="W7" s="36">
        <f t="shared" si="0"/>
        <v>152882.8718</v>
      </c>
      <c r="X7" s="15" t="s">
        <v>61</v>
      </c>
      <c r="Y7" s="15" t="s">
        <v>61</v>
      </c>
      <c r="Z7" s="43">
        <f t="shared" si="1"/>
        <v>152882.8718</v>
      </c>
      <c r="AA7" s="44">
        <f>Z7+Z8+Z9</f>
        <v>296430.2618</v>
      </c>
      <c r="AB7" s="12" t="s">
        <v>62</v>
      </c>
      <c r="AC7" s="12" t="s">
        <v>80</v>
      </c>
      <c r="AD7" s="12" t="s">
        <v>64</v>
      </c>
      <c r="AE7" s="12" t="s">
        <v>65</v>
      </c>
      <c r="AF7" s="12" t="s">
        <v>61</v>
      </c>
      <c r="AG7" s="12" t="s">
        <v>66</v>
      </c>
      <c r="AH7" s="12" t="s">
        <v>61</v>
      </c>
      <c r="AI7" s="12" t="s">
        <v>61</v>
      </c>
      <c r="AJ7" s="12" t="s">
        <v>61</v>
      </c>
      <c r="AK7" s="12" t="s">
        <v>61</v>
      </c>
      <c r="AL7" s="47" t="s">
        <v>61</v>
      </c>
      <c r="AM7" s="47" t="s">
        <v>61</v>
      </c>
      <c r="AN7" s="12" t="s">
        <v>61</v>
      </c>
      <c r="AO7" s="12" t="s">
        <v>67</v>
      </c>
      <c r="AP7" s="12" t="s">
        <v>61</v>
      </c>
      <c r="AQ7" s="12" t="s">
        <v>81</v>
      </c>
      <c r="AR7" s="12" t="s">
        <v>82</v>
      </c>
      <c r="AS7" s="12" t="s">
        <v>70</v>
      </c>
      <c r="AT7" s="12" t="s">
        <v>71</v>
      </c>
    </row>
    <row r="8" ht="53" customHeight="1" spans="1:46">
      <c r="A8" s="12">
        <v>5</v>
      </c>
      <c r="B8" s="13"/>
      <c r="C8" s="13"/>
      <c r="D8" s="13"/>
      <c r="E8" s="13"/>
      <c r="F8" s="13"/>
      <c r="G8" s="13"/>
      <c r="H8" s="13"/>
      <c r="I8" s="13"/>
      <c r="J8" s="15" t="s">
        <v>72</v>
      </c>
      <c r="K8" s="15" t="s">
        <v>73</v>
      </c>
      <c r="L8" s="22" t="s">
        <v>74</v>
      </c>
      <c r="M8" s="23">
        <v>500011146</v>
      </c>
      <c r="N8" s="22" t="s">
        <v>75</v>
      </c>
      <c r="O8" s="24" t="s">
        <v>76</v>
      </c>
      <c r="P8" s="26">
        <v>25399.5</v>
      </c>
      <c r="Q8" s="26" t="s">
        <v>77</v>
      </c>
      <c r="R8" s="13"/>
      <c r="S8" s="15" t="s">
        <v>61</v>
      </c>
      <c r="T8" s="36">
        <v>4.43</v>
      </c>
      <c r="U8" s="37">
        <v>0.13</v>
      </c>
      <c r="V8" s="36" t="s">
        <v>61</v>
      </c>
      <c r="W8" s="36">
        <f t="shared" si="0"/>
        <v>112519.785</v>
      </c>
      <c r="X8" s="15" t="s">
        <v>61</v>
      </c>
      <c r="Y8" s="15" t="s">
        <v>61</v>
      </c>
      <c r="Z8" s="43">
        <f t="shared" si="1"/>
        <v>112519.785</v>
      </c>
      <c r="AA8" s="45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48"/>
      <c r="AM8" s="48"/>
      <c r="AN8" s="13"/>
      <c r="AO8" s="13"/>
      <c r="AP8" s="13"/>
      <c r="AQ8" s="13"/>
      <c r="AR8" s="13"/>
      <c r="AS8" s="13"/>
      <c r="AT8" s="13"/>
    </row>
    <row r="9" ht="53" customHeight="1" spans="1:46">
      <c r="A9" s="12">
        <v>6</v>
      </c>
      <c r="B9" s="14"/>
      <c r="C9" s="14"/>
      <c r="D9" s="14"/>
      <c r="E9" s="14"/>
      <c r="F9" s="13"/>
      <c r="G9" s="14"/>
      <c r="H9" s="14"/>
      <c r="I9" s="14"/>
      <c r="J9" s="15" t="s">
        <v>72</v>
      </c>
      <c r="K9" s="15" t="s">
        <v>73</v>
      </c>
      <c r="L9" s="22" t="s">
        <v>74</v>
      </c>
      <c r="M9" s="15">
        <v>500011145</v>
      </c>
      <c r="N9" s="22" t="s">
        <v>75</v>
      </c>
      <c r="O9" s="24" t="s">
        <v>78</v>
      </c>
      <c r="P9" s="26">
        <v>6730.5</v>
      </c>
      <c r="Q9" s="26" t="s">
        <v>77</v>
      </c>
      <c r="R9" s="14"/>
      <c r="S9" s="15" t="s">
        <v>61</v>
      </c>
      <c r="T9" s="36">
        <v>4.61</v>
      </c>
      <c r="U9" s="37">
        <v>0.13</v>
      </c>
      <c r="V9" s="36" t="s">
        <v>61</v>
      </c>
      <c r="W9" s="36">
        <f t="shared" si="0"/>
        <v>31027.605</v>
      </c>
      <c r="X9" s="15" t="s">
        <v>61</v>
      </c>
      <c r="Y9" s="15" t="s">
        <v>61</v>
      </c>
      <c r="Z9" s="43">
        <f t="shared" si="1"/>
        <v>31027.605</v>
      </c>
      <c r="AA9" s="46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49"/>
      <c r="AM9" s="49"/>
      <c r="AN9" s="14"/>
      <c r="AO9" s="14"/>
      <c r="AP9" s="14"/>
      <c r="AQ9" s="14"/>
      <c r="AR9" s="14"/>
      <c r="AS9" s="14"/>
      <c r="AT9" s="14"/>
    </row>
    <row r="10" ht="53" customHeight="1" spans="1:46">
      <c r="A10" s="12">
        <v>7</v>
      </c>
      <c r="B10" s="13" t="s">
        <v>48</v>
      </c>
      <c r="C10" s="13" t="s">
        <v>49</v>
      </c>
      <c r="D10" s="13" t="s">
        <v>48</v>
      </c>
      <c r="E10" s="13" t="s">
        <v>49</v>
      </c>
      <c r="F10" s="13"/>
      <c r="G10" s="13" t="s">
        <v>73</v>
      </c>
      <c r="H10" s="13" t="s">
        <v>83</v>
      </c>
      <c r="I10" s="13" t="s">
        <v>53</v>
      </c>
      <c r="J10" s="15" t="s">
        <v>72</v>
      </c>
      <c r="K10" s="15" t="s">
        <v>73</v>
      </c>
      <c r="L10" s="22" t="s">
        <v>74</v>
      </c>
      <c r="M10" s="23">
        <v>500011146</v>
      </c>
      <c r="N10" s="22" t="s">
        <v>75</v>
      </c>
      <c r="O10" s="24" t="s">
        <v>76</v>
      </c>
      <c r="P10" s="26">
        <v>19530</v>
      </c>
      <c r="Q10" s="26" t="s">
        <v>77</v>
      </c>
      <c r="R10" s="13" t="s">
        <v>60</v>
      </c>
      <c r="S10" s="15" t="s">
        <v>61</v>
      </c>
      <c r="T10" s="36">
        <v>4.43</v>
      </c>
      <c r="U10" s="37">
        <v>0.13</v>
      </c>
      <c r="V10" s="36" t="s">
        <v>61</v>
      </c>
      <c r="W10" s="36">
        <f t="shared" si="0"/>
        <v>86517.9</v>
      </c>
      <c r="X10" s="15" t="s">
        <v>61</v>
      </c>
      <c r="Y10" s="15" t="s">
        <v>61</v>
      </c>
      <c r="Z10" s="43">
        <f t="shared" si="1"/>
        <v>86517.9</v>
      </c>
      <c r="AA10" s="45">
        <f>Z10+Z11</f>
        <v>110768.805</v>
      </c>
      <c r="AB10" s="13" t="s">
        <v>62</v>
      </c>
      <c r="AC10" s="13" t="s">
        <v>84</v>
      </c>
      <c r="AD10" s="13" t="s">
        <v>64</v>
      </c>
      <c r="AE10" s="13" t="s">
        <v>65</v>
      </c>
      <c r="AF10" s="13" t="s">
        <v>61</v>
      </c>
      <c r="AG10" s="13" t="s">
        <v>66</v>
      </c>
      <c r="AH10" s="13" t="s">
        <v>61</v>
      </c>
      <c r="AI10" s="13" t="s">
        <v>61</v>
      </c>
      <c r="AJ10" s="13" t="s">
        <v>61</v>
      </c>
      <c r="AK10" s="13" t="s">
        <v>61</v>
      </c>
      <c r="AL10" s="48" t="s">
        <v>61</v>
      </c>
      <c r="AM10" s="48" t="s">
        <v>61</v>
      </c>
      <c r="AN10" s="13" t="s">
        <v>61</v>
      </c>
      <c r="AO10" s="13" t="s">
        <v>67</v>
      </c>
      <c r="AP10" s="13" t="s">
        <v>61</v>
      </c>
      <c r="AQ10" s="13" t="s">
        <v>85</v>
      </c>
      <c r="AR10" s="13" t="s">
        <v>86</v>
      </c>
      <c r="AS10" s="13" t="s">
        <v>70</v>
      </c>
      <c r="AT10" s="13" t="s">
        <v>71</v>
      </c>
    </row>
    <row r="11" ht="53" customHeight="1" spans="1:46">
      <c r="A11" s="15">
        <v>8</v>
      </c>
      <c r="B11" s="14"/>
      <c r="C11" s="14"/>
      <c r="D11" s="14"/>
      <c r="E11" s="14"/>
      <c r="F11" s="14"/>
      <c r="G11" s="14"/>
      <c r="H11" s="14"/>
      <c r="I11" s="14"/>
      <c r="J11" s="15" t="s">
        <v>72</v>
      </c>
      <c r="K11" s="15" t="s">
        <v>73</v>
      </c>
      <c r="L11" s="22" t="s">
        <v>74</v>
      </c>
      <c r="M11" s="15">
        <v>500011145</v>
      </c>
      <c r="N11" s="22" t="s">
        <v>75</v>
      </c>
      <c r="O11" s="24" t="s">
        <v>78</v>
      </c>
      <c r="P11" s="26">
        <v>5260.5</v>
      </c>
      <c r="Q11" s="26" t="s">
        <v>77</v>
      </c>
      <c r="R11" s="14"/>
      <c r="S11" s="15" t="s">
        <v>61</v>
      </c>
      <c r="T11" s="36">
        <v>4.61</v>
      </c>
      <c r="U11" s="37">
        <v>0.13</v>
      </c>
      <c r="V11" s="36" t="s">
        <v>61</v>
      </c>
      <c r="W11" s="36">
        <f t="shared" si="0"/>
        <v>24250.905</v>
      </c>
      <c r="X11" s="15" t="s">
        <v>61</v>
      </c>
      <c r="Y11" s="15" t="s">
        <v>61</v>
      </c>
      <c r="Z11" s="43">
        <f t="shared" si="1"/>
        <v>24250.905</v>
      </c>
      <c r="AA11" s="46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49"/>
      <c r="AM11" s="49"/>
      <c r="AN11" s="14"/>
      <c r="AO11" s="14"/>
      <c r="AP11" s="14"/>
      <c r="AQ11" s="14"/>
      <c r="AR11" s="14"/>
      <c r="AS11" s="14"/>
      <c r="AT11" s="14"/>
    </row>
    <row r="12" ht="53" customHeight="1" spans="1:46">
      <c r="A12" s="12">
        <v>9</v>
      </c>
      <c r="B12" s="16" t="s">
        <v>87</v>
      </c>
      <c r="C12" s="16" t="s">
        <v>88</v>
      </c>
      <c r="D12" s="16" t="s">
        <v>87</v>
      </c>
      <c r="E12" s="16" t="s">
        <v>88</v>
      </c>
      <c r="F12" s="17" t="s">
        <v>89</v>
      </c>
      <c r="G12" s="18" t="s">
        <v>51</v>
      </c>
      <c r="H12" s="18" t="s">
        <v>52</v>
      </c>
      <c r="I12" s="27" t="s">
        <v>90</v>
      </c>
      <c r="J12" s="28" t="s">
        <v>91</v>
      </c>
      <c r="K12" s="28" t="s">
        <v>92</v>
      </c>
      <c r="L12" s="28" t="s">
        <v>93</v>
      </c>
      <c r="M12" s="29">
        <v>500033926</v>
      </c>
      <c r="N12" s="30" t="s">
        <v>94</v>
      </c>
      <c r="O12" s="30" t="s">
        <v>95</v>
      </c>
      <c r="P12" s="29">
        <v>2054</v>
      </c>
      <c r="Q12" s="30" t="s">
        <v>59</v>
      </c>
      <c r="R12" s="38" t="s">
        <v>60</v>
      </c>
      <c r="S12" s="39" t="s">
        <v>61</v>
      </c>
      <c r="T12" s="39">
        <v>120</v>
      </c>
      <c r="U12" s="38">
        <v>13</v>
      </c>
      <c r="V12" s="38" t="s">
        <v>61</v>
      </c>
      <c r="W12" s="40">
        <v>246480</v>
      </c>
      <c r="X12" s="38" t="s">
        <v>61</v>
      </c>
      <c r="Y12" s="38" t="s">
        <v>61</v>
      </c>
      <c r="Z12" s="39">
        <v>120</v>
      </c>
      <c r="AA12" s="40">
        <v>246480</v>
      </c>
      <c r="AB12" s="38" t="s">
        <v>96</v>
      </c>
      <c r="AC12" s="38" t="s">
        <v>97</v>
      </c>
      <c r="AD12" s="38" t="s">
        <v>98</v>
      </c>
      <c r="AE12" s="38" t="s">
        <v>43</v>
      </c>
      <c r="AF12" s="38" t="s">
        <v>61</v>
      </c>
      <c r="AG12" s="50" t="s">
        <v>66</v>
      </c>
      <c r="AH12" s="38" t="s">
        <v>61</v>
      </c>
      <c r="AI12" s="51" t="s">
        <v>61</v>
      </c>
      <c r="AJ12" s="52" t="s">
        <v>61</v>
      </c>
      <c r="AK12" s="53" t="s">
        <v>61</v>
      </c>
      <c r="AL12" s="38" t="s">
        <v>61</v>
      </c>
      <c r="AM12" s="38" t="s">
        <v>61</v>
      </c>
      <c r="AN12" s="38" t="s">
        <v>61</v>
      </c>
      <c r="AO12" s="38" t="s">
        <v>67</v>
      </c>
      <c r="AP12" s="38" t="s">
        <v>61</v>
      </c>
      <c r="AQ12" s="57" t="s">
        <v>99</v>
      </c>
      <c r="AR12" s="58"/>
      <c r="AS12" s="38" t="s">
        <v>70</v>
      </c>
      <c r="AT12" s="38" t="s">
        <v>71</v>
      </c>
    </row>
    <row r="13" ht="53" customHeight="1" spans="1:46">
      <c r="A13" s="12">
        <v>10</v>
      </c>
      <c r="B13" s="16" t="s">
        <v>87</v>
      </c>
      <c r="C13" s="16" t="s">
        <v>88</v>
      </c>
      <c r="D13" s="16" t="s">
        <v>87</v>
      </c>
      <c r="E13" s="16" t="s">
        <v>88</v>
      </c>
      <c r="F13" s="19"/>
      <c r="G13" s="20"/>
      <c r="H13" s="20"/>
      <c r="I13" s="31"/>
      <c r="J13" s="28" t="s">
        <v>72</v>
      </c>
      <c r="K13" s="28" t="s">
        <v>73</v>
      </c>
      <c r="L13" s="28" t="s">
        <v>100</v>
      </c>
      <c r="M13" s="29">
        <v>500011157</v>
      </c>
      <c r="N13" s="30" t="s">
        <v>101</v>
      </c>
      <c r="O13" s="30" t="s">
        <v>102</v>
      </c>
      <c r="P13" s="29">
        <v>22.407</v>
      </c>
      <c r="Q13" s="30" t="s">
        <v>103</v>
      </c>
      <c r="R13" s="38" t="s">
        <v>60</v>
      </c>
      <c r="S13" s="39" t="s">
        <v>61</v>
      </c>
      <c r="T13" s="39">
        <v>5200</v>
      </c>
      <c r="U13" s="38">
        <v>13</v>
      </c>
      <c r="V13" s="38" t="s">
        <v>61</v>
      </c>
      <c r="W13" s="40">
        <v>116516.4</v>
      </c>
      <c r="X13" s="38" t="s">
        <v>61</v>
      </c>
      <c r="Y13" s="38" t="s">
        <v>61</v>
      </c>
      <c r="Z13" s="39">
        <v>5200</v>
      </c>
      <c r="AA13" s="40">
        <v>116516.4</v>
      </c>
      <c r="AB13" s="38" t="s">
        <v>96</v>
      </c>
      <c r="AC13" s="38" t="s">
        <v>97</v>
      </c>
      <c r="AD13" s="38" t="s">
        <v>98</v>
      </c>
      <c r="AE13" s="38" t="s">
        <v>43</v>
      </c>
      <c r="AF13" s="38" t="s">
        <v>61</v>
      </c>
      <c r="AG13" s="54"/>
      <c r="AH13" s="38" t="s">
        <v>61</v>
      </c>
      <c r="AI13" s="51" t="s">
        <v>61</v>
      </c>
      <c r="AJ13" s="55"/>
      <c r="AK13" s="53" t="s">
        <v>61</v>
      </c>
      <c r="AL13" s="38" t="s">
        <v>61</v>
      </c>
      <c r="AM13" s="38" t="s">
        <v>61</v>
      </c>
      <c r="AN13" s="38" t="s">
        <v>61</v>
      </c>
      <c r="AO13" s="38" t="s">
        <v>67</v>
      </c>
      <c r="AP13" s="38" t="s">
        <v>61</v>
      </c>
      <c r="AQ13" s="54"/>
      <c r="AR13" s="58"/>
      <c r="AS13" s="38" t="s">
        <v>70</v>
      </c>
      <c r="AT13" s="38" t="s">
        <v>71</v>
      </c>
    </row>
    <row r="14" ht="53" customHeight="1" spans="1:46">
      <c r="A14" s="12">
        <v>11</v>
      </c>
      <c r="B14" s="16" t="s">
        <v>87</v>
      </c>
      <c r="C14" s="16" t="s">
        <v>88</v>
      </c>
      <c r="D14" s="16" t="s">
        <v>87</v>
      </c>
      <c r="E14" s="16" t="s">
        <v>88</v>
      </c>
      <c r="F14" s="19"/>
      <c r="G14" s="20"/>
      <c r="H14" s="20"/>
      <c r="I14" s="32"/>
      <c r="J14" s="28" t="s">
        <v>72</v>
      </c>
      <c r="K14" s="28" t="s">
        <v>73</v>
      </c>
      <c r="L14" s="28" t="s">
        <v>100</v>
      </c>
      <c r="M14" s="29">
        <v>500011156</v>
      </c>
      <c r="N14" s="30" t="s">
        <v>104</v>
      </c>
      <c r="O14" s="30" t="s">
        <v>105</v>
      </c>
      <c r="P14" s="29">
        <v>5.94</v>
      </c>
      <c r="Q14" s="30" t="s">
        <v>103</v>
      </c>
      <c r="R14" s="38" t="s">
        <v>60</v>
      </c>
      <c r="S14" s="39" t="s">
        <v>61</v>
      </c>
      <c r="T14" s="39">
        <v>5400</v>
      </c>
      <c r="U14" s="38">
        <v>13</v>
      </c>
      <c r="V14" s="38" t="s">
        <v>61</v>
      </c>
      <c r="W14" s="40">
        <v>32076</v>
      </c>
      <c r="X14" s="38" t="s">
        <v>61</v>
      </c>
      <c r="Y14" s="38" t="s">
        <v>61</v>
      </c>
      <c r="Z14" s="39">
        <v>5400</v>
      </c>
      <c r="AA14" s="40">
        <v>32205.6</v>
      </c>
      <c r="AB14" s="38" t="s">
        <v>96</v>
      </c>
      <c r="AC14" s="38" t="s">
        <v>97</v>
      </c>
      <c r="AD14" s="38" t="s">
        <v>98</v>
      </c>
      <c r="AE14" s="38" t="s">
        <v>43</v>
      </c>
      <c r="AF14" s="38" t="s">
        <v>61</v>
      </c>
      <c r="AG14" s="54"/>
      <c r="AH14" s="38" t="s">
        <v>61</v>
      </c>
      <c r="AI14" s="51" t="s">
        <v>61</v>
      </c>
      <c r="AJ14" s="55"/>
      <c r="AK14" s="53" t="s">
        <v>61</v>
      </c>
      <c r="AL14" s="38" t="s">
        <v>61</v>
      </c>
      <c r="AM14" s="38" t="s">
        <v>61</v>
      </c>
      <c r="AN14" s="38" t="s">
        <v>61</v>
      </c>
      <c r="AO14" s="38" t="s">
        <v>67</v>
      </c>
      <c r="AP14" s="38" t="s">
        <v>61</v>
      </c>
      <c r="AQ14" s="54"/>
      <c r="AR14" s="58"/>
      <c r="AS14" s="38" t="s">
        <v>70</v>
      </c>
      <c r="AT14" s="38" t="s">
        <v>71</v>
      </c>
    </row>
    <row r="15" ht="53" customHeight="1" spans="1:46">
      <c r="A15" s="12">
        <v>12</v>
      </c>
      <c r="B15" s="16" t="s">
        <v>87</v>
      </c>
      <c r="C15" s="16" t="s">
        <v>88</v>
      </c>
      <c r="D15" s="16" t="s">
        <v>87</v>
      </c>
      <c r="E15" s="16" t="s">
        <v>88</v>
      </c>
      <c r="F15" s="19"/>
      <c r="G15" s="20"/>
      <c r="H15" s="20"/>
      <c r="I15" s="33" t="s">
        <v>106</v>
      </c>
      <c r="J15" s="28" t="s">
        <v>91</v>
      </c>
      <c r="K15" s="28" t="s">
        <v>92</v>
      </c>
      <c r="L15" s="28" t="s">
        <v>93</v>
      </c>
      <c r="M15" s="29">
        <v>500033926</v>
      </c>
      <c r="N15" s="30" t="s">
        <v>94</v>
      </c>
      <c r="O15" s="30" t="s">
        <v>95</v>
      </c>
      <c r="P15" s="29">
        <v>881</v>
      </c>
      <c r="Q15" s="30" t="s">
        <v>59</v>
      </c>
      <c r="R15" s="38" t="s">
        <v>60</v>
      </c>
      <c r="S15" s="39" t="s">
        <v>61</v>
      </c>
      <c r="T15" s="39">
        <v>120</v>
      </c>
      <c r="U15" s="38">
        <v>13</v>
      </c>
      <c r="V15" s="38" t="s">
        <v>61</v>
      </c>
      <c r="W15" s="40">
        <v>105720</v>
      </c>
      <c r="X15" s="38" t="s">
        <v>61</v>
      </c>
      <c r="Y15" s="38" t="s">
        <v>61</v>
      </c>
      <c r="Z15" s="39">
        <v>120</v>
      </c>
      <c r="AA15" s="40">
        <v>105720</v>
      </c>
      <c r="AB15" s="38" t="s">
        <v>96</v>
      </c>
      <c r="AC15" s="38" t="s">
        <v>97</v>
      </c>
      <c r="AD15" s="38" t="s">
        <v>98</v>
      </c>
      <c r="AE15" s="38" t="s">
        <v>43</v>
      </c>
      <c r="AF15" s="38" t="s">
        <v>61</v>
      </c>
      <c r="AG15" s="54"/>
      <c r="AH15" s="38" t="s">
        <v>61</v>
      </c>
      <c r="AI15" s="51" t="s">
        <v>61</v>
      </c>
      <c r="AJ15" s="55"/>
      <c r="AK15" s="53" t="s">
        <v>61</v>
      </c>
      <c r="AL15" s="38" t="s">
        <v>61</v>
      </c>
      <c r="AM15" s="38" t="s">
        <v>61</v>
      </c>
      <c r="AN15" s="38" t="s">
        <v>61</v>
      </c>
      <c r="AO15" s="38" t="s">
        <v>67</v>
      </c>
      <c r="AP15" s="38" t="s">
        <v>61</v>
      </c>
      <c r="AQ15" s="54"/>
      <c r="AR15" s="58"/>
      <c r="AS15" s="38" t="s">
        <v>70</v>
      </c>
      <c r="AT15" s="38" t="s">
        <v>71</v>
      </c>
    </row>
    <row r="16" ht="53" customHeight="1" spans="1:46">
      <c r="A16" s="12">
        <v>13</v>
      </c>
      <c r="B16" s="16" t="s">
        <v>87</v>
      </c>
      <c r="C16" s="16" t="s">
        <v>88</v>
      </c>
      <c r="D16" s="16" t="s">
        <v>87</v>
      </c>
      <c r="E16" s="16" t="s">
        <v>88</v>
      </c>
      <c r="F16" s="19"/>
      <c r="G16" s="20"/>
      <c r="H16" s="20"/>
      <c r="I16" s="31"/>
      <c r="J16" s="28" t="s">
        <v>72</v>
      </c>
      <c r="K16" s="28" t="s">
        <v>73</v>
      </c>
      <c r="L16" s="28" t="s">
        <v>100</v>
      </c>
      <c r="M16" s="29">
        <v>500011157</v>
      </c>
      <c r="N16" s="30" t="s">
        <v>101</v>
      </c>
      <c r="O16" s="30" t="s">
        <v>102</v>
      </c>
      <c r="P16" s="29">
        <v>21.735</v>
      </c>
      <c r="Q16" s="30" t="s">
        <v>103</v>
      </c>
      <c r="R16" s="38" t="s">
        <v>60</v>
      </c>
      <c r="S16" s="39" t="s">
        <v>61</v>
      </c>
      <c r="T16" s="39">
        <v>5200</v>
      </c>
      <c r="U16" s="38">
        <v>13</v>
      </c>
      <c r="V16" s="38" t="s">
        <v>61</v>
      </c>
      <c r="W16" s="40">
        <v>113022</v>
      </c>
      <c r="X16" s="38" t="s">
        <v>61</v>
      </c>
      <c r="Y16" s="38" t="s">
        <v>61</v>
      </c>
      <c r="Z16" s="39">
        <v>5200</v>
      </c>
      <c r="AA16" s="40">
        <v>113022</v>
      </c>
      <c r="AB16" s="38" t="s">
        <v>96</v>
      </c>
      <c r="AC16" s="38" t="s">
        <v>97</v>
      </c>
      <c r="AD16" s="38" t="s">
        <v>98</v>
      </c>
      <c r="AE16" s="38" t="s">
        <v>43</v>
      </c>
      <c r="AF16" s="38" t="s">
        <v>61</v>
      </c>
      <c r="AG16" s="54"/>
      <c r="AH16" s="38" t="s">
        <v>61</v>
      </c>
      <c r="AI16" s="51" t="s">
        <v>61</v>
      </c>
      <c r="AJ16" s="55"/>
      <c r="AK16" s="53" t="s">
        <v>61</v>
      </c>
      <c r="AL16" s="38" t="s">
        <v>61</v>
      </c>
      <c r="AM16" s="38" t="s">
        <v>61</v>
      </c>
      <c r="AN16" s="38" t="s">
        <v>61</v>
      </c>
      <c r="AO16" s="38" t="s">
        <v>67</v>
      </c>
      <c r="AP16" s="38" t="s">
        <v>61</v>
      </c>
      <c r="AQ16" s="54"/>
      <c r="AR16" s="58"/>
      <c r="AS16" s="38" t="s">
        <v>70</v>
      </c>
      <c r="AT16" s="38" t="s">
        <v>71</v>
      </c>
    </row>
    <row r="17" ht="53" customHeight="1" spans="1:46">
      <c r="A17" s="15">
        <v>14</v>
      </c>
      <c r="B17" s="16" t="s">
        <v>87</v>
      </c>
      <c r="C17" s="16" t="s">
        <v>88</v>
      </c>
      <c r="D17" s="16" t="s">
        <v>87</v>
      </c>
      <c r="E17" s="16" t="s">
        <v>88</v>
      </c>
      <c r="F17" s="21"/>
      <c r="G17" s="20"/>
      <c r="H17" s="20"/>
      <c r="I17" s="32"/>
      <c r="J17" s="28" t="s">
        <v>72</v>
      </c>
      <c r="K17" s="28" t="s">
        <v>73</v>
      </c>
      <c r="L17" s="28" t="s">
        <v>100</v>
      </c>
      <c r="M17" s="29">
        <v>500011156</v>
      </c>
      <c r="N17" s="30" t="s">
        <v>104</v>
      </c>
      <c r="O17" s="30" t="s">
        <v>105</v>
      </c>
      <c r="P17" s="29">
        <v>5.712</v>
      </c>
      <c r="Q17" s="30" t="s">
        <v>103</v>
      </c>
      <c r="R17" s="38" t="s">
        <v>60</v>
      </c>
      <c r="S17" s="39" t="s">
        <v>61</v>
      </c>
      <c r="T17" s="39">
        <v>5400</v>
      </c>
      <c r="U17" s="38">
        <v>13</v>
      </c>
      <c r="V17" s="38" t="s">
        <v>61</v>
      </c>
      <c r="W17" s="40">
        <v>30844.8</v>
      </c>
      <c r="X17" s="38" t="s">
        <v>61</v>
      </c>
      <c r="Y17" s="38" t="s">
        <v>61</v>
      </c>
      <c r="Z17" s="39">
        <v>5400</v>
      </c>
      <c r="AA17" s="40">
        <v>30844.8</v>
      </c>
      <c r="AB17" s="38" t="s">
        <v>96</v>
      </c>
      <c r="AC17" s="38" t="s">
        <v>97</v>
      </c>
      <c r="AD17" s="38" t="s">
        <v>98</v>
      </c>
      <c r="AE17" s="38" t="s">
        <v>43</v>
      </c>
      <c r="AF17" s="38" t="s">
        <v>61</v>
      </c>
      <c r="AG17" s="56"/>
      <c r="AH17" s="38" t="s">
        <v>61</v>
      </c>
      <c r="AI17" s="51" t="s">
        <v>61</v>
      </c>
      <c r="AJ17" s="55"/>
      <c r="AK17" s="53" t="s">
        <v>61</v>
      </c>
      <c r="AL17" s="38" t="s">
        <v>61</v>
      </c>
      <c r="AM17" s="38" t="s">
        <v>61</v>
      </c>
      <c r="AN17" s="38" t="s">
        <v>61</v>
      </c>
      <c r="AO17" s="38" t="s">
        <v>67</v>
      </c>
      <c r="AP17" s="38" t="s">
        <v>61</v>
      </c>
      <c r="AQ17" s="59"/>
      <c r="AR17" s="58"/>
      <c r="AS17" s="38" t="s">
        <v>70</v>
      </c>
      <c r="AT17" s="38" t="s">
        <v>71</v>
      </c>
    </row>
  </sheetData>
  <sheetProtection formatCells="0" insertHyperlinks="0" autoFilter="0"/>
  <autoFilter ref="A3:AR17">
    <extLst/>
  </autoFilter>
  <mergeCells count="136">
    <mergeCell ref="A1:AT1"/>
    <mergeCell ref="AE2:AI2"/>
    <mergeCell ref="A2:A3"/>
    <mergeCell ref="B2:B3"/>
    <mergeCell ref="B4:B6"/>
    <mergeCell ref="B7:B9"/>
    <mergeCell ref="B10:B11"/>
    <mergeCell ref="C2:C3"/>
    <mergeCell ref="C4:C6"/>
    <mergeCell ref="C7:C9"/>
    <mergeCell ref="C10:C11"/>
    <mergeCell ref="D2:D3"/>
    <mergeCell ref="D4:D6"/>
    <mergeCell ref="D7:D9"/>
    <mergeCell ref="D10:D11"/>
    <mergeCell ref="E2:E3"/>
    <mergeCell ref="E4:E6"/>
    <mergeCell ref="E7:E9"/>
    <mergeCell ref="E10:E11"/>
    <mergeCell ref="F2:F3"/>
    <mergeCell ref="F4:F11"/>
    <mergeCell ref="F12:F17"/>
    <mergeCell ref="G2:G3"/>
    <mergeCell ref="G4:G6"/>
    <mergeCell ref="G7:G9"/>
    <mergeCell ref="G10:G11"/>
    <mergeCell ref="G12:G17"/>
    <mergeCell ref="H2:H3"/>
    <mergeCell ref="H4:H6"/>
    <mergeCell ref="H7:H9"/>
    <mergeCell ref="H10:H11"/>
    <mergeCell ref="H12:H17"/>
    <mergeCell ref="I2:I3"/>
    <mergeCell ref="I4:I6"/>
    <mergeCell ref="I7:I9"/>
    <mergeCell ref="I10:I11"/>
    <mergeCell ref="I12:I14"/>
    <mergeCell ref="I15:I17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R4:R6"/>
    <mergeCell ref="R7:R9"/>
    <mergeCell ref="R10:R11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A4:AA6"/>
    <mergeCell ref="AA7:AA9"/>
    <mergeCell ref="AA10:AA11"/>
    <mergeCell ref="AB2:AB3"/>
    <mergeCell ref="AB4:AB6"/>
    <mergeCell ref="AB7:AB9"/>
    <mergeCell ref="AB10:AB11"/>
    <mergeCell ref="AC2:AC3"/>
    <mergeCell ref="AC4:AC6"/>
    <mergeCell ref="AC7:AC9"/>
    <mergeCell ref="AC10:AC11"/>
    <mergeCell ref="AD2:AD3"/>
    <mergeCell ref="AD4:AD6"/>
    <mergeCell ref="AD7:AD9"/>
    <mergeCell ref="AD10:AD11"/>
    <mergeCell ref="AE4:AE6"/>
    <mergeCell ref="AE7:AE9"/>
    <mergeCell ref="AE10:AE11"/>
    <mergeCell ref="AF4:AF6"/>
    <mergeCell ref="AF7:AF9"/>
    <mergeCell ref="AF10:AF11"/>
    <mergeCell ref="AG4:AG6"/>
    <mergeCell ref="AG7:AG9"/>
    <mergeCell ref="AG10:AG11"/>
    <mergeCell ref="AG12:AG17"/>
    <mergeCell ref="AH4:AH6"/>
    <mergeCell ref="AH7:AH9"/>
    <mergeCell ref="AH10:AH11"/>
    <mergeCell ref="AI4:AI6"/>
    <mergeCell ref="AI7:AI9"/>
    <mergeCell ref="AI10:AI11"/>
    <mergeCell ref="AJ2:AJ3"/>
    <mergeCell ref="AJ4:AJ6"/>
    <mergeCell ref="AJ7:AJ9"/>
    <mergeCell ref="AJ10:AJ11"/>
    <mergeCell ref="AJ12:AJ17"/>
    <mergeCell ref="AK2:AK3"/>
    <mergeCell ref="AK4:AK6"/>
    <mergeCell ref="AK7:AK9"/>
    <mergeCell ref="AK10:AK11"/>
    <mergeCell ref="AL2:AL3"/>
    <mergeCell ref="AL4:AL6"/>
    <mergeCell ref="AL7:AL9"/>
    <mergeCell ref="AL10:AL11"/>
    <mergeCell ref="AM2:AM3"/>
    <mergeCell ref="AM4:AM6"/>
    <mergeCell ref="AM7:AM9"/>
    <mergeCell ref="AM10:AM11"/>
    <mergeCell ref="AN2:AN3"/>
    <mergeCell ref="AN4:AN6"/>
    <mergeCell ref="AN7:AN9"/>
    <mergeCell ref="AN10:AN11"/>
    <mergeCell ref="AO2:AO3"/>
    <mergeCell ref="AO4:AO6"/>
    <mergeCell ref="AO7:AO9"/>
    <mergeCell ref="AO10:AO11"/>
    <mergeCell ref="AP2:AP3"/>
    <mergeCell ref="AP4:AP6"/>
    <mergeCell ref="AP7:AP9"/>
    <mergeCell ref="AP10:AP11"/>
    <mergeCell ref="AQ2:AQ3"/>
    <mergeCell ref="AQ4:AQ6"/>
    <mergeCell ref="AQ7:AQ9"/>
    <mergeCell ref="AQ10:AQ11"/>
    <mergeCell ref="AQ12:AQ17"/>
    <mergeCell ref="AR2:AR3"/>
    <mergeCell ref="AR4:AR6"/>
    <mergeCell ref="AR7:AR9"/>
    <mergeCell ref="AR10:AR11"/>
    <mergeCell ref="AS2:AS3"/>
    <mergeCell ref="AS4:AS6"/>
    <mergeCell ref="AS7:AS9"/>
    <mergeCell ref="AS10:AS11"/>
    <mergeCell ref="AT2:AT3"/>
    <mergeCell ref="AT4:AT6"/>
    <mergeCell ref="AT7:AT9"/>
    <mergeCell ref="AT10:AT11"/>
  </mergeCells>
  <dataValidations count="2">
    <dataValidation type="list" allowBlank="1" showInputMessage="1" showErrorMessage="1" sqref="AS1 AS2:AS1048576">
      <formula1>"35kV及以上,35kV以下"</formula1>
    </dataValidation>
    <dataValidation type="list" allowBlank="1" showInputMessage="1" showErrorMessage="1" sqref="AT1 AT2:AT1048576">
      <formula1>"主业承揽,外部承揽,自筹"</formula1>
    </dataValidation>
  </dataValidations>
  <pageMargins left="0.196527777777778" right="0.118055555555556" top="1" bottom="1" header="0.511805555555556" footer="0.511805555555556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2 "   r g b C l r = " F F 0 0 0 0 " > < i t e m   i d = " { 4 0 b a 7 0 4 a - e 9 f d - 4 f d 5 - 8 b 9 0 - f f c 5 5 1 1 8 c 4 e 1 } "   i s N o r m a l = " 1 " > < s : t e x t > < s : r > < s : t   x m l : s p a c e = " p r e s e r v e " > a d m i n :  
 ��	cƖ�V͑�~TUSMOT�ykX�Q�TR�P[	��~ NGl;`T	cs^�S�~
N�b< / s : t > < / s : r > < / s : t e x t > < / i t e m > < / c o m m e n t > < c o m m e n t   s : r e f = " C 2 "   r g b C l r = " F F 0 0 0 0 " > < i t e m   i d = " { 4 f 2 b a d 7 2 - d 1 f b - 4 0 d c - a 9 3 6 - 6 0 d c 0 5 0 f 3 7 e c } "   i s N o r m a l = " 1 " > < s : t e x t > < s : r > < s : t   x m l : s p a c e = " p r e s e r v e " > A d m i n i s t r a t o r :  
 �_kX< / s : t > < / s : r > < / s : t e x t > < / i t e m > < / c o m m e n t > < c o m m e n t   s : r e f = " H 2 "   r g b C l r = " F F 0 0 0 0 " > < i t e m   i d = " { c a 5 0 4 a d a - 1 7 9 f - 4 b 9 0 - 9 1 7 7 - d 5 2 a 6 7 1 9 7 7 6 f } "   i s N o r m a l = " 1 " > < s : t e x t > < s : r > < s : t   x m l : s p a c e = " p r e s e r v e " > a d m i n :  
 �_kX< / s : t > < / s : r > < / s : t e x t > < / i t e m > < / c o m m e n t > < c o m m e n t   s : r e f = " I 2 "   r g b C l r = " F F 0 0 0 0 " > < i t e m   i d = " { 7 b 6 4 5 d a b - 8 8 6 0 - 4 8 2 8 - 9 3 2 2 - 0 0 b c 3 6 b 2 f 6 0 e } "   i s N o r m a l = " 1 " > < s : t e x t > < s : r > < s : t   x m l : s p a c e = " p r e s e r v e " > a d m i n :  
 �_kX< / s : t > < / s : r > < / s : t e x t > < / i t e m > < / c o m m e n t > < c o m m e n t   s : r e f = " J 2 "   r g b C l r = " F F 0 0 0 0 " > < i t e m   i d = " { 0 b 2 c 7 d 0 1 - 7 a 0 1 - 4 9 6 e - b d c a - 3 a 3 1 d c 6 8 b 8 a 6 } "   i s N o r m a l = " 1 " > < s : t e x t > < s : r > < s : t   x m l : s p a c e = " p r e s e r v e " > a d m i n :  
 �_kX< / s : t > < / s : r > < / s : t e x t > < / i t e m > < / c o m m e n t > < c o m m e n t   s : r e f = " K 2 "   r g b C l r = " F F 0 0 0 0 " > < i t e m   i d = " { f 6 3 0 8 a 3 5 - 8 8 5 8 - 4 2 1 5 - 9 a 7 4 - e 7 1 5 8 2 2 7 b d 2 3 } "   i s N o r m a l = " 1 " > < s : t e x t > < s : r > < s : t   x m l : s p a c e = " p r e s e r v e " > a d m i n :  
 �_kX< / s : t > < / s : r > < / s : t e x t > < / i t e m > < / c o m m e n t > < c o m m e n t   s : r e f = " L 2 "   r g b C l r = " F F 0 0 0 0 " > < i t e m   i d = " { 5 1 7 e 0 3 8 6 - e 8 5 f - 4 6 9 8 - 9 e 4 2 - a 0 1 4 f 0 e d 1 a f 8 } "   i s N o r m a l = " 1 " > < s : t e x t > < s : r > < s : t   x m l : s p a c e = " p r e s e r v e " > a d m i n :  
 �_kX< / s : t > < / s : r > < / s : t e x t > < / i t e m > < / c o m m e n t > < c o m m e n t   s : r e f = " N 2 "   r g b C l r = " F F 0 0 0 0 " > < i t e m   i d = " { 2 e c c b d 5 7 - d a 6 5 - 4 3 2 7 - 8 a 7 d - f 4 0 5 f 2 d a 0 2 d 4 } "   i s N o r m a l = " 1 " > < s : t e x t > < s : r > < s : t   x m l : s p a c e = " p r e s e r v e " > a d m i n :  
 �_kX< / s : t > < / s : r > < / s : t e x t > < / i t e m > < / c o m m e n t > < c o m m e n t   s : r e f = " S 2 "   r g b C l r = " F F 0 0 0 0 " > < i t e m   i d = " { 2 a 6 b f d 2 5 - 6 7 1 e - 4 3 4 1 - a b 1 0 - 2 b f 6 f c f 4 2 9 7 9 } "   i s N o r m a l = " 1 " > < s : t e x t > < s : r > < s : t   x m l : s p a c e = " p r e s e r v e " > A d m i n i s t r a t o r :  
 kX�Q�S:S�~< / s : t > < / s : r > < / s : t e x t > < / i t e m > < / c o m m e n t > < c o m m e n t   s : r e f = " T 2 "   r g b C l r = " F F 0 0 0 0 " > < i t e m   i d = " { 0 a 4 8 f b e 7 - d 7 6 c - 4 d a 4 - 8 6 6 6 - d 8 b 8 d 4 8 d e 1 5 a } "   i s N o r m a l = " 1 " > < s : t e x t > < s : r > < s : t   x m l : s p a c e = " p r e s e r v e " > A d m i n i s t r a t o r :  
 �_kX< / s : t > < / s : r > < / s : t e x t > < / i t e m > < / c o m m e n t > < c o m m e n t   s : r e f = " U 2 "   r g b C l r = " F F 0 0 0 0 " > < i t e m   i d = " { 6 e b 9 8 4 0 7 - 6 9 0 c - 4 4 a 9 - 8 c 3 0 - c 5 9 5 e 0 a 9 e c 2 8 } "   i s N o r m a l = " 1 " > < s : t e x t > < s : r > < s : t   x m l : s p a c e = " p r e s e r v e " > A d m i n i s t r a t o r :  
 �_kX< / s : t > < / s : r > < / s : t e x t > < / i t e m > < / c o m m e n t > < c o m m e n t   s : r e f = " V 2 "   r g b C l r = " F F 0 0 0 0 " > < i t e m   i d = " { 3 b 8 c 7 2 3 7 - 6 8 2 f - 4 a 8 d - 9 2 1 5 - c c 7 1 e 1 c 5 4 7 3 c } "   i s N o r m a l = " 1 " > < s : t e x t > < s : r > < s : t   x m l : s p a c e = " p r e s e r v e " > A d m i n i s t r a t o r :  
 �_kX< / s : t > < / s : r > < / s : t e x t > < / i t e m > < / c o m m e n t > < c o m m e n t   s : r e f = " X 2 "   r g b C l r = " F F 0 0 0 0 " > < i t e m   i d = " { 5 0 5 b a c a b - c 4 e 9 - 4 d 5 a - 9 b 8 e - 8 6 1 8 d 9 a b 6 f 9 8 } "   i s N o r m a l = " 1 " > < s : t e x t > < s : r > < s : t   x m l : s p a c e = " p r e s e r v e " > a d m i n :  
 �_kX< / s : t > < / s : r > < / s : t e x t > < / i t e m > < / c o m m e n t > < c o m m e n t   s : r e f = " Y 2 "   r g b C l r = " F F 0 0 0 0 " > < i t e m   i d = " { 2 f 6 e 1 e 7 6 - 0 8 e 1 - 4 b 0 0 - 8 2 b 3 - 5 f 0 c 1 f 6 e 6 a 4 d } "   i s N o r m a l = " 1 " > < s : t e x t > < s : r > < s : t   x m l : s p a c e = " p r e s e r v e " > a d m i n :  
 �_kX< / s : t > < / s : r > < / s : t e x t > < / i t e m > < / c o m m e n t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电力公司</Company>
  <Application>WPS Office WWO_wpscloud_20230516191359-28dd4a02c4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需求清单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2022-10-21T16:22:00Z</dcterms:created>
  <dcterms:modified xsi:type="dcterms:W3CDTF">2024-09-11T03:15:46Z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7DB6B6A361B943EB8F976C571BA46B7F_13</vt:lpwstr>
  </property>
</Properties>
</file>