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227"/>
  </bookViews>
  <sheets>
    <sheet name="需求清单" sheetId="1" r:id="rId1"/>
    <sheet name="Sheet1" sheetId="3" r:id="rId2"/>
    <sheet name="WpsReserved_CellImgList" sheetId="2" state="veryHidden" r:id="rId3"/>
  </sheets>
  <definedNames>
    <definedName name="_xlnm._FilterDatabase" localSheetId="0" hidden="1">需求清单!$A$1:$AG$68</definedName>
  </definedNames>
  <calcPr calcId="144525"/>
</workbook>
</file>

<file path=xl/sharedStrings.xml><?xml version="1.0" encoding="utf-8"?>
<sst xmlns="http://schemas.openxmlformats.org/spreadsheetml/2006/main" count="571" uniqueCount="269">
  <si>
    <t>附件1：国网青海电力原集体企业2025年第一次物资授权竞争性谈判采购（采购编号：CY2825SDK045）采购需求一览表</t>
  </si>
  <si>
    <t>序号</t>
  </si>
  <si>
    <t>招标人</t>
  </si>
  <si>
    <t>需求单位</t>
  </si>
  <si>
    <t>管理单位</t>
  </si>
  <si>
    <t>合同签订主体单位</t>
  </si>
  <si>
    <t>分标编号分标名称</t>
  </si>
  <si>
    <t>包号</t>
  </si>
  <si>
    <t>包名称</t>
  </si>
  <si>
    <t>项目名称</t>
  </si>
  <si>
    <t>大类描述</t>
  </si>
  <si>
    <t>中类描述</t>
  </si>
  <si>
    <t>小类描述</t>
  </si>
  <si>
    <t>物料编码</t>
  </si>
  <si>
    <t>物料描述</t>
  </si>
  <si>
    <t>需求数量</t>
  </si>
  <si>
    <t>计量单位</t>
  </si>
  <si>
    <t>报价方式</t>
  </si>
  <si>
    <t>单项最高限价（含税元）</t>
  </si>
  <si>
    <t>合计最高限价（含税元）</t>
  </si>
  <si>
    <t>交货方式</t>
  </si>
  <si>
    <t>交货地点</t>
  </si>
  <si>
    <t>交货时间</t>
  </si>
  <si>
    <t>资质业绩要求</t>
  </si>
  <si>
    <t>试验鉴定报告、型式试验报告</t>
  </si>
  <si>
    <t>试验设备</t>
  </si>
  <si>
    <t>认证证书</t>
  </si>
  <si>
    <t>生产许可证或检测合格证(入网许可证)/其他资质要求</t>
  </si>
  <si>
    <t>其他补充要求</t>
  </si>
  <si>
    <t>备注</t>
  </si>
  <si>
    <t>技术规范书编号</t>
  </si>
  <si>
    <t>可接受的投标主体</t>
  </si>
  <si>
    <t>业绩要求（不少于）</t>
  </si>
  <si>
    <t>生产设备</t>
  </si>
  <si>
    <t>生产能力</t>
  </si>
  <si>
    <t>格尔木海电实业有限责任公司</t>
  </si>
  <si>
    <t>001-装置性材料</t>
  </si>
  <si>
    <t>包1</t>
  </si>
  <si>
    <t>光缆及光缆附件等</t>
  </si>
  <si>
    <t>西台吉乃尔湖锂矿项目——万吨级脱钠卤吸附提锂技术创新产业化示范项目110千伏输变电工程导地线、光缆及光缆附件采购</t>
  </si>
  <si>
    <t>装置性材料</t>
  </si>
  <si>
    <t>导、地线</t>
  </si>
  <si>
    <t>软铜绞线</t>
  </si>
  <si>
    <t>500060571</t>
  </si>
  <si>
    <t>软铜绞线,TJR1,50</t>
  </si>
  <si>
    <t>米</t>
  </si>
  <si>
    <t>金额报价</t>
  </si>
  <si>
    <t>买方指定仓库地面交货</t>
  </si>
  <si>
    <t>青海省海西州茫崖市西台吉乃尔湖锂矿</t>
  </si>
  <si>
    <t>制造商/代理商/集货商</t>
  </si>
  <si>
    <t>\</t>
  </si>
  <si>
    <t>以技术规范书为准</t>
  </si>
  <si>
    <t>BIYG-500124871-00001</t>
  </si>
  <si>
    <t>布电线</t>
  </si>
  <si>
    <t>500014894</t>
  </si>
  <si>
    <t>布电线,BX,铜,4,1</t>
  </si>
  <si>
    <t>500115108</t>
  </si>
  <si>
    <t>软铜绞线,TJRV,100</t>
  </si>
  <si>
    <t>钢芯铝绞线</t>
  </si>
  <si>
    <t>500027425</t>
  </si>
  <si>
    <t>钢芯铝绞线,JL/G1A,185/30</t>
  </si>
  <si>
    <t>吨</t>
  </si>
  <si>
    <t>光缆</t>
  </si>
  <si>
    <t>普通光缆</t>
  </si>
  <si>
    <t>500123033</t>
  </si>
  <si>
    <t>普通光缆,24芯,G.652,非金属阻燃光缆</t>
  </si>
  <si>
    <t>千米</t>
  </si>
  <si>
    <t>光缆附件</t>
  </si>
  <si>
    <t>光缆耐张串</t>
  </si>
  <si>
    <t>500124799</t>
  </si>
  <si>
    <t>光缆耐张串,120kN,OPGW用单线夹,非绝缘,12.9/14.1</t>
  </si>
  <si>
    <t>套</t>
  </si>
  <si>
    <t>光缆悬垂串</t>
  </si>
  <si>
    <t>500124871</t>
  </si>
  <si>
    <t>光缆悬垂串,120kN,OPGW用单线夹,非绝缘,12.9/14.1</t>
  </si>
  <si>
    <t>光缆防振金具</t>
  </si>
  <si>
    <t>500141077</t>
  </si>
  <si>
    <t>光缆防振金具,OPGW光缆用,预绞丝式,12.9/14.1</t>
  </si>
  <si>
    <t>付</t>
  </si>
  <si>
    <t>光缆卡具</t>
  </si>
  <si>
    <t>500141097</t>
  </si>
  <si>
    <t>光缆卡具,OPGW光缆用,塔用</t>
  </si>
  <si>
    <t>光缆余缆架</t>
  </si>
  <si>
    <t>500022170</t>
  </si>
  <si>
    <t>光缆接头盒</t>
  </si>
  <si>
    <t>500022145</t>
  </si>
  <si>
    <t>光缆接头盒,OPGW光缆用,24</t>
  </si>
  <si>
    <t>只</t>
  </si>
  <si>
    <t>全介质自承式光缆(ADSS)</t>
  </si>
  <si>
    <t>500122499</t>
  </si>
  <si>
    <t>全介质自承式光缆(ADSS),24芯,G.652,≥16.0kN</t>
  </si>
  <si>
    <t>500124904</t>
  </si>
  <si>
    <t>光缆耐张串,70kN,ADSS用双线夹,非绝缘,15.6/17.3</t>
  </si>
  <si>
    <t>500122497</t>
  </si>
  <si>
    <t>全介质自承式光缆(ADSS),24芯,G.652,≥11.0kN</t>
  </si>
  <si>
    <t>预制光缆</t>
  </si>
  <si>
    <t>500138630</t>
  </si>
  <si>
    <t>预制光缆,12芯,G.651</t>
  </si>
  <si>
    <t>包2</t>
  </si>
  <si>
    <t>金具、绝缘子等</t>
  </si>
  <si>
    <t>西台吉乃尔湖锂矿项目——万吨级脱钠卤吸附提锂技术创新产业化示范项目110千伏输变电工程金具等材料采购</t>
  </si>
  <si>
    <t>线路金具串</t>
  </si>
  <si>
    <t>110kV导线悬垂通用</t>
  </si>
  <si>
    <t>500121043</t>
  </si>
  <si>
    <t>110kV导线悬垂通用,1XD11CL-0000-07P(H)-1A</t>
  </si>
  <si>
    <t>156</t>
  </si>
  <si>
    <t>串</t>
  </si>
  <si>
    <t>BIYG-500124315-00002</t>
  </si>
  <si>
    <t>110kV导线耐张通用</t>
  </si>
  <si>
    <t>500120807</t>
  </si>
  <si>
    <t>110kV导线耐张通用,1MD11Y-0000-07P(H)</t>
  </si>
  <si>
    <t>500120805</t>
  </si>
  <si>
    <t>110kV导线耐张通用,1ND21Y-0040-07P(H)</t>
  </si>
  <si>
    <t>132</t>
  </si>
  <si>
    <t>110kV导线跳线通用</t>
  </si>
  <si>
    <t>500120827</t>
  </si>
  <si>
    <t>110kV导线跳线通用,1TD-00-07H(P)R</t>
  </si>
  <si>
    <t>37</t>
  </si>
  <si>
    <t>500120825</t>
  </si>
  <si>
    <t>110kV导线跳线通用,1TD-00-07H(P)RS</t>
  </si>
  <si>
    <t>9</t>
  </si>
  <si>
    <t>地线耐张通用</t>
  </si>
  <si>
    <t>500121212</t>
  </si>
  <si>
    <t>地线耐张通用,BN3Y-BG40-1207P</t>
  </si>
  <si>
    <t>2</t>
  </si>
  <si>
    <t>500121203</t>
  </si>
  <si>
    <t>地线耐张通用,BN4Y-BG-16</t>
  </si>
  <si>
    <t>金具</t>
  </si>
  <si>
    <t>保护金具-重锤片</t>
  </si>
  <si>
    <t>500119185</t>
  </si>
  <si>
    <t>保护金具-重锤片,FZC-15Y</t>
  </si>
  <si>
    <t>165</t>
  </si>
  <si>
    <t>片</t>
  </si>
  <si>
    <t>保护金具-防振锤</t>
  </si>
  <si>
    <t>500126055</t>
  </si>
  <si>
    <t>保护金具-防振锤,FRYJ-2/4</t>
  </si>
  <si>
    <t>540</t>
  </si>
  <si>
    <t>接续金具-铝包钢芯铝绞线接续管</t>
  </si>
  <si>
    <t>500138564</t>
  </si>
  <si>
    <t>接续金具-铝包钢芯铝绞线接续管,JYD-JL/LB20A-185/30</t>
  </si>
  <si>
    <t>38</t>
  </si>
  <si>
    <t>接触金具-铜铝过渡板</t>
  </si>
  <si>
    <t>500020903</t>
  </si>
  <si>
    <t>接触金具-铜铝过渡板,MG-80×8</t>
  </si>
  <si>
    <t>设备线夹-铜铝过渡设备线夹</t>
  </si>
  <si>
    <t>500064398</t>
  </si>
  <si>
    <t>设备线夹-铜铝过渡设备线夹,SYG-185/30B</t>
  </si>
  <si>
    <t>T型线夹-T型线夹</t>
  </si>
  <si>
    <t>500020785</t>
  </si>
  <si>
    <t>T型线夹-T型线夹,TY-185/30</t>
  </si>
  <si>
    <t>母线金具-矩形母线固定金具</t>
  </si>
  <si>
    <t>500020911</t>
  </si>
  <si>
    <t>母线金具-矩形母线固定金具,MNP-104</t>
  </si>
  <si>
    <t>设备线夹-压缩型设备线夹</t>
  </si>
  <si>
    <t>500161935</t>
  </si>
  <si>
    <t>设备线夹-压缩型设备线夹,SY-185/30B</t>
  </si>
  <si>
    <t>件</t>
  </si>
  <si>
    <t>500020901</t>
  </si>
  <si>
    <t>接触金具-铜铝过渡板,MG-125×10</t>
  </si>
  <si>
    <t>500020923</t>
  </si>
  <si>
    <t>母线金具-矩形母线固定金具,MWP-104</t>
  </si>
  <si>
    <t>接触金具-母线伸缩节</t>
  </si>
  <si>
    <t>500020887</t>
  </si>
  <si>
    <t>接触金具-母线伸缩节,MST-125×10</t>
  </si>
  <si>
    <t>绝缘子</t>
  </si>
  <si>
    <t>地线用盘形悬式瓷绝缘子</t>
  </si>
  <si>
    <t>500122684</t>
  </si>
  <si>
    <t>地线用盘形悬式瓷绝缘子,UE70CN,160,200,160</t>
  </si>
  <si>
    <t>4</t>
  </si>
  <si>
    <t>线路柱式瓷绝缘子</t>
  </si>
  <si>
    <t>500122525</t>
  </si>
  <si>
    <t>线路柱式瓷绝缘子,R12.5ET325N,200,660,1200</t>
  </si>
  <si>
    <t>交流棒形悬式复合绝缘子</t>
  </si>
  <si>
    <t>500124315</t>
  </si>
  <si>
    <t>交流棒形悬式复合绝缘子,FXBW-110/70-G,1660,4500</t>
  </si>
  <si>
    <t>504</t>
  </si>
  <si>
    <t>支</t>
  </si>
  <si>
    <t>一次设备</t>
  </si>
  <si>
    <t>避雷器</t>
  </si>
  <si>
    <t>交流避雷器</t>
  </si>
  <si>
    <t>500027154</t>
  </si>
  <si>
    <t>交流避雷器,AC110kV,102kV,硅橡胶,266kV,不带间隙</t>
  </si>
  <si>
    <t>铁附件</t>
  </si>
  <si>
    <t>接地铁</t>
  </si>
  <si>
    <t>500085041</t>
  </si>
  <si>
    <t>接地铁,圆钢,镀铜,φ12.7,2440mm</t>
  </si>
  <si>
    <t>803</t>
  </si>
  <si>
    <t>千克</t>
  </si>
  <si>
    <t>14.12</t>
  </si>
  <si>
    <t>500051048</t>
  </si>
  <si>
    <t>接地铁,圆钢,镀锌,φ16,不计长度</t>
  </si>
  <si>
    <t>0.96</t>
  </si>
  <si>
    <t>二次设备</t>
  </si>
  <si>
    <t>低压屏（柜）、箱</t>
  </si>
  <si>
    <t>端子箱</t>
  </si>
  <si>
    <t>500008993</t>
  </si>
  <si>
    <t>个</t>
  </si>
  <si>
    <t>开关柜（箱）</t>
  </si>
  <si>
    <t>配电箱</t>
  </si>
  <si>
    <t>500008511</t>
  </si>
  <si>
    <t>配电箱,户外,3回路</t>
  </si>
  <si>
    <t>台</t>
  </si>
  <si>
    <t>包3</t>
  </si>
  <si>
    <t>电缆及电缆附件</t>
  </si>
  <si>
    <t>西台吉乃尔湖锂矿项目——万吨级脱钠卤吸附提锂技术创新产业化示范项目110千伏输变电工程电缆及电缆附件采购</t>
  </si>
  <si>
    <t>电缆</t>
  </si>
  <si>
    <t>电力电缆</t>
  </si>
  <si>
    <t>500122208</t>
  </si>
  <si>
    <t>接地电缆,AC10kV,YJV,240,1,无阻燃</t>
  </si>
  <si>
    <t>0.09</t>
  </si>
  <si>
    <t>制造商</t>
  </si>
  <si>
    <t>10kV电力电缆不少于600千米</t>
  </si>
  <si>
    <t>1、导体绞制设备2、塑料挤出设备3、成缆设备4、交联悬链生产线或立式生产线（硫化管、旋转牵引设备）5、带材绕包设备6、成铠设备</t>
  </si>
  <si>
    <t>国家认可的第
三方检测机构
出具的有效型
式试验报告</t>
  </si>
  <si>
    <t>1、局部放电检测设备（适用于 6kV 及以上电力电缆）2、耐压试验设备3、直流电阻测试仪4、绝缘电阻测试仪5、老化箱（热延伸试验检测设备）6、电缆截面投影仪</t>
  </si>
  <si>
    <t>国家市场监督管理总局认可机构颁发的有效生产许可证</t>
  </si>
  <si>
    <t>BIYG-500161200-00001</t>
  </si>
  <si>
    <t>电缆附件</t>
  </si>
  <si>
    <t>66kV及以上电缆终端</t>
  </si>
  <si>
    <t>500065448</t>
  </si>
  <si>
    <t>110kV电缆终端,1×300,户外终端,复合套管,铜</t>
  </si>
  <si>
    <t>电缆接地箱</t>
  </si>
  <si>
    <t>500021468</t>
  </si>
  <si>
    <t>电缆接地箱,带护层保护器</t>
  </si>
  <si>
    <t>500021470</t>
  </si>
  <si>
    <t>电缆接地箱,三线直接接地</t>
  </si>
  <si>
    <t>1</t>
  </si>
  <si>
    <t>35kV及以下电缆终端</t>
  </si>
  <si>
    <t>500130970</t>
  </si>
  <si>
    <t>1kV电缆终端,1×240,户内终端,冷缩,铜铝</t>
  </si>
  <si>
    <t>500034293</t>
  </si>
  <si>
    <t>1kV电缆终端,4×185,户内终端,热缩,铜</t>
  </si>
  <si>
    <t>500021109</t>
  </si>
  <si>
    <t>10kV电缆终端,1×500,户内终端,冷缩,铜</t>
  </si>
  <si>
    <t>控制电缆</t>
  </si>
  <si>
    <t>500143003</t>
  </si>
  <si>
    <t>控制电缆,KVVP2,4,4,ZCN,22</t>
  </si>
  <si>
    <t>500142973</t>
  </si>
  <si>
    <t>控制电缆,KVVP2,2.5,7,ZC,22</t>
  </si>
  <si>
    <t>500142974</t>
  </si>
  <si>
    <t>控制电缆,KVVP2,2.5,10,ZC,22</t>
  </si>
  <si>
    <t>500142977</t>
  </si>
  <si>
    <t>控制电缆,KVVP2,4,4,ZC,22</t>
  </si>
  <si>
    <t>接地电缆</t>
  </si>
  <si>
    <t>低压电力电缆</t>
  </si>
  <si>
    <t>500109095</t>
  </si>
  <si>
    <t>低压电力电缆,YJV,铜,185,4芯,ZC,22,普通</t>
  </si>
  <si>
    <t>500161200</t>
  </si>
  <si>
    <t>电力电缆,AC10kV,YJV,500,1,无铠装,ZC,无阻水</t>
  </si>
  <si>
    <t>500108108</t>
  </si>
  <si>
    <t>电力电缆,AC10kV,YJV,400,3,22,ZC,无阻水</t>
  </si>
  <si>
    <t>500021058</t>
  </si>
  <si>
    <t>10kV电缆终端,3×150,户内终端,冷缩,铜</t>
  </si>
  <si>
    <t>500021117</t>
  </si>
  <si>
    <t>10kV电缆终端,3×400,户内终端,冷缩,铜</t>
  </si>
  <si>
    <t>500031960</t>
  </si>
  <si>
    <t>110kV电缆终端,1×400,户外终端,复合套管,铜</t>
  </si>
  <si>
    <t>电缆保护管</t>
  </si>
  <si>
    <t>500028502</t>
  </si>
  <si>
    <t>电缆保护管,PE,φ167</t>
  </si>
  <si>
    <t>500036637</t>
  </si>
  <si>
    <t>电缆保护管,UPVC,φ150</t>
  </si>
  <si>
    <t>500047132</t>
  </si>
  <si>
    <t>电缆保护管,UPVC,φ100</t>
  </si>
  <si>
    <t>500129402</t>
  </si>
  <si>
    <t>低压电力电缆,YJY,铜,4,3芯,ZC,23,普通</t>
  </si>
  <si>
    <t>合计含税限价金额（万元）</t>
  </si>
  <si>
    <t>西台吉乃尔湖锂矿项目——万吨级脱钠卤吸附提锂技术创新产业化示范项目110千伏输变电工程导地线采购</t>
  </si>
  <si>
    <t>西台吉乃尔湖锂矿项目——万吨级脱钠卤吸附提锂技术创新产业化示范项目110千伏输变电工程光缆及光缆附件采购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</si>
</sst>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48"/>
      <name val="宋体"/>
      <charset val="134"/>
      <scheme val="minor"/>
    </font>
    <font>
      <b/>
      <sz val="48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1" borderId="6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24" fillId="26" borderId="1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 shrinkToFit="1"/>
    </xf>
    <xf numFmtId="177" fontId="2" fillId="3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123825</xdr:colOff>
      <xdr:row>64</xdr:row>
      <xdr:rowOff>0</xdr:rowOff>
    </xdr:from>
    <xdr:to>
      <xdr:col>15</xdr:col>
      <xdr:colOff>200025</xdr:colOff>
      <xdr:row>64</xdr:row>
      <xdr:rowOff>152400</xdr:rowOff>
    </xdr:to>
    <xdr:sp>
      <xdr:nvSpPr>
        <xdr:cNvPr id="2" name="textbox1"/>
        <xdr:cNvSpPr txBox="1"/>
      </xdr:nvSpPr>
      <xdr:spPr>
        <a:xfrm>
          <a:off x="17912715" y="396113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64</xdr:row>
      <xdr:rowOff>0</xdr:rowOff>
    </xdr:from>
    <xdr:to>
      <xdr:col>15</xdr:col>
      <xdr:colOff>200025</xdr:colOff>
      <xdr:row>64</xdr:row>
      <xdr:rowOff>152400</xdr:rowOff>
    </xdr:to>
    <xdr:sp>
      <xdr:nvSpPr>
        <xdr:cNvPr id="3" name="textbox3"/>
        <xdr:cNvSpPr txBox="1"/>
      </xdr:nvSpPr>
      <xdr:spPr>
        <a:xfrm>
          <a:off x="17912715" y="396113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41</xdr:row>
      <xdr:rowOff>0</xdr:rowOff>
    </xdr:from>
    <xdr:to>
      <xdr:col>15</xdr:col>
      <xdr:colOff>200025</xdr:colOff>
      <xdr:row>41</xdr:row>
      <xdr:rowOff>152400</xdr:rowOff>
    </xdr:to>
    <xdr:sp>
      <xdr:nvSpPr>
        <xdr:cNvPr id="4" name="textbox1"/>
        <xdr:cNvSpPr txBox="1"/>
      </xdr:nvSpPr>
      <xdr:spPr>
        <a:xfrm>
          <a:off x="17912715" y="255905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41</xdr:row>
      <xdr:rowOff>0</xdr:rowOff>
    </xdr:from>
    <xdr:to>
      <xdr:col>15</xdr:col>
      <xdr:colOff>200025</xdr:colOff>
      <xdr:row>41</xdr:row>
      <xdr:rowOff>152400</xdr:rowOff>
    </xdr:to>
    <xdr:sp>
      <xdr:nvSpPr>
        <xdr:cNvPr id="5" name="textbox3"/>
        <xdr:cNvSpPr txBox="1"/>
      </xdr:nvSpPr>
      <xdr:spPr>
        <a:xfrm>
          <a:off x="17912715" y="255905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46</xdr:row>
      <xdr:rowOff>0</xdr:rowOff>
    </xdr:from>
    <xdr:to>
      <xdr:col>15</xdr:col>
      <xdr:colOff>200025</xdr:colOff>
      <xdr:row>46</xdr:row>
      <xdr:rowOff>152400</xdr:rowOff>
    </xdr:to>
    <xdr:sp>
      <xdr:nvSpPr>
        <xdr:cNvPr id="6" name="textbox1"/>
        <xdr:cNvSpPr txBox="1"/>
      </xdr:nvSpPr>
      <xdr:spPr>
        <a:xfrm>
          <a:off x="17912715" y="286385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46</xdr:row>
      <xdr:rowOff>0</xdr:rowOff>
    </xdr:from>
    <xdr:to>
      <xdr:col>15</xdr:col>
      <xdr:colOff>200025</xdr:colOff>
      <xdr:row>46</xdr:row>
      <xdr:rowOff>152400</xdr:rowOff>
    </xdr:to>
    <xdr:sp>
      <xdr:nvSpPr>
        <xdr:cNvPr id="7" name="textbox3"/>
        <xdr:cNvSpPr txBox="1"/>
      </xdr:nvSpPr>
      <xdr:spPr>
        <a:xfrm>
          <a:off x="17912715" y="286385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68"/>
  <sheetViews>
    <sheetView tabSelected="1" zoomScale="55" zoomScaleNormal="55" workbookViewId="0">
      <pane ySplit="3" topLeftCell="A46" activePane="bottomLeft" state="frozen"/>
      <selection/>
      <selection pane="bottomLeft" activeCell="I47" sqref="I47:I68"/>
    </sheetView>
  </sheetViews>
  <sheetFormatPr defaultColWidth="9" defaultRowHeight="20.4"/>
  <cols>
    <col min="1" max="2" width="10.6296296296296" style="11" customWidth="1"/>
    <col min="3" max="3" width="12.5" style="11" customWidth="1"/>
    <col min="4" max="4" width="8.37037037037037" style="11" customWidth="1"/>
    <col min="5" max="6" width="12.75" style="11" customWidth="1"/>
    <col min="7" max="7" width="11.1296296296296" style="11" customWidth="1"/>
    <col min="8" max="9" width="20.25" style="11" customWidth="1"/>
    <col min="10" max="10" width="18.3703703703704" style="11" customWidth="1"/>
    <col min="11" max="11" width="17" style="11" customWidth="1"/>
    <col min="12" max="12" width="23.1296296296296" style="11" customWidth="1"/>
    <col min="13" max="13" width="16.1296296296296" style="11" customWidth="1"/>
    <col min="14" max="14" width="54.3703703703704" style="11" customWidth="1"/>
    <col min="15" max="15" width="11.1296296296296" style="11" customWidth="1"/>
    <col min="16" max="17" width="12.75" style="11" customWidth="1"/>
    <col min="18" max="18" width="19.1296296296296" style="11" customWidth="1"/>
    <col min="19" max="19" width="19.5" style="11" customWidth="1"/>
    <col min="20" max="20" width="24.5" style="11" customWidth="1"/>
    <col min="21" max="21" width="17.3703703703704" style="11" customWidth="1"/>
    <col min="22" max="22" width="19.8703703703704" style="11" customWidth="1"/>
    <col min="23" max="23" width="15.2222222222222" style="11" customWidth="1"/>
    <col min="24" max="24" width="16.8148148148148" style="11" customWidth="1"/>
    <col min="25" max="26" width="15.3703703703704" style="11" customWidth="1"/>
    <col min="27" max="27" width="17.9537037037037" style="11" customWidth="1"/>
    <col min="28" max="29" width="15.3703703703704" style="11" customWidth="1"/>
    <col min="30" max="30" width="22.4907407407407" style="11" customWidth="1"/>
    <col min="31" max="31" width="8.85185185185185" style="11" customWidth="1"/>
    <col min="32" max="32" width="13.8518518518519" style="11" customWidth="1"/>
    <col min="33" max="33" width="26" style="11" customWidth="1"/>
    <col min="34" max="34" width="13.25" style="11" customWidth="1"/>
    <col min="35" max="16384" width="9" style="11"/>
  </cols>
  <sheetData>
    <row r="1" s="10" customFormat="1" ht="51" customHeight="1" spans="1:3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ht="70" customHeight="1" spans="1:33">
      <c r="A2" s="13" t="s">
        <v>1</v>
      </c>
      <c r="B2" s="14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13" t="s">
        <v>23</v>
      </c>
      <c r="X2" s="13"/>
      <c r="Y2" s="13"/>
      <c r="Z2" s="13"/>
      <c r="AA2" s="13" t="s">
        <v>24</v>
      </c>
      <c r="AB2" s="13" t="s">
        <v>25</v>
      </c>
      <c r="AC2" s="13" t="s">
        <v>26</v>
      </c>
      <c r="AD2" s="13" t="s">
        <v>27</v>
      </c>
      <c r="AE2" s="13" t="s">
        <v>28</v>
      </c>
      <c r="AF2" s="13" t="s">
        <v>29</v>
      </c>
      <c r="AG2" s="13" t="s">
        <v>30</v>
      </c>
    </row>
    <row r="3" ht="70" customHeight="1" spans="1:33">
      <c r="A3" s="13"/>
      <c r="B3" s="15"/>
      <c r="C3" s="13"/>
      <c r="D3" s="13"/>
      <c r="E3" s="13"/>
      <c r="F3" s="15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 t="s">
        <v>31</v>
      </c>
      <c r="X3" s="13" t="s">
        <v>32</v>
      </c>
      <c r="Y3" s="13" t="s">
        <v>33</v>
      </c>
      <c r="Z3" s="13" t="s">
        <v>34</v>
      </c>
      <c r="AA3" s="13"/>
      <c r="AB3" s="13"/>
      <c r="AC3" s="13"/>
      <c r="AD3" s="13"/>
      <c r="AE3" s="13"/>
      <c r="AF3" s="13"/>
      <c r="AG3" s="13"/>
    </row>
    <row r="4" ht="48" customHeight="1" spans="1:33">
      <c r="A4" s="16">
        <v>1</v>
      </c>
      <c r="B4" s="17" t="s">
        <v>35</v>
      </c>
      <c r="C4" s="16" t="s">
        <v>35</v>
      </c>
      <c r="D4" s="16" t="s">
        <v>35</v>
      </c>
      <c r="E4" s="16" t="s">
        <v>35</v>
      </c>
      <c r="F4" s="17" t="s">
        <v>36</v>
      </c>
      <c r="G4" s="16" t="s">
        <v>37</v>
      </c>
      <c r="H4" s="16" t="s">
        <v>38</v>
      </c>
      <c r="I4" s="16" t="s">
        <v>39</v>
      </c>
      <c r="J4" s="19" t="s">
        <v>40</v>
      </c>
      <c r="K4" s="20" t="s">
        <v>41</v>
      </c>
      <c r="L4" s="20" t="s">
        <v>42</v>
      </c>
      <c r="M4" s="20" t="s">
        <v>43</v>
      </c>
      <c r="N4" s="20" t="s">
        <v>44</v>
      </c>
      <c r="O4" s="16">
        <v>310</v>
      </c>
      <c r="P4" s="20" t="s">
        <v>45</v>
      </c>
      <c r="Q4" s="20" t="s">
        <v>46</v>
      </c>
      <c r="R4" s="2">
        <v>6</v>
      </c>
      <c r="S4" s="2">
        <v>1860</v>
      </c>
      <c r="T4" s="17" t="s">
        <v>47</v>
      </c>
      <c r="U4" s="17" t="s">
        <v>48</v>
      </c>
      <c r="V4" s="23">
        <v>45961</v>
      </c>
      <c r="W4" s="17" t="s">
        <v>49</v>
      </c>
      <c r="X4" s="17" t="s">
        <v>50</v>
      </c>
      <c r="Y4" s="17" t="s">
        <v>50</v>
      </c>
      <c r="Z4" s="17" t="s">
        <v>50</v>
      </c>
      <c r="AA4" s="17" t="s">
        <v>50</v>
      </c>
      <c r="AB4" s="17" t="s">
        <v>50</v>
      </c>
      <c r="AC4" s="17" t="s">
        <v>50</v>
      </c>
      <c r="AD4" s="17" t="s">
        <v>50</v>
      </c>
      <c r="AE4" s="17" t="s">
        <v>50</v>
      </c>
      <c r="AF4" s="17" t="s">
        <v>51</v>
      </c>
      <c r="AG4" s="17" t="s">
        <v>52</v>
      </c>
    </row>
    <row r="5" ht="48" customHeight="1" spans="1:33">
      <c r="A5" s="16">
        <v>2</v>
      </c>
      <c r="B5" s="18"/>
      <c r="C5" s="16"/>
      <c r="D5" s="16"/>
      <c r="E5" s="16"/>
      <c r="F5" s="18"/>
      <c r="G5" s="16"/>
      <c r="H5" s="16"/>
      <c r="I5" s="16"/>
      <c r="J5" s="19" t="s">
        <v>40</v>
      </c>
      <c r="K5" s="20" t="s">
        <v>41</v>
      </c>
      <c r="L5" s="20" t="s">
        <v>53</v>
      </c>
      <c r="M5" s="20" t="s">
        <v>54</v>
      </c>
      <c r="N5" s="20" t="s">
        <v>55</v>
      </c>
      <c r="O5" s="16">
        <v>200</v>
      </c>
      <c r="P5" s="20" t="s">
        <v>45</v>
      </c>
      <c r="Q5" s="20" t="s">
        <v>46</v>
      </c>
      <c r="R5" s="2">
        <v>6</v>
      </c>
      <c r="S5" s="2">
        <v>1200</v>
      </c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ht="48" customHeight="1" spans="1:33">
      <c r="A6" s="16">
        <v>3</v>
      </c>
      <c r="B6" s="18"/>
      <c r="C6" s="16"/>
      <c r="D6" s="16"/>
      <c r="E6" s="16"/>
      <c r="F6" s="18"/>
      <c r="G6" s="16"/>
      <c r="H6" s="16"/>
      <c r="I6" s="16"/>
      <c r="J6" s="19" t="s">
        <v>40</v>
      </c>
      <c r="K6" s="20" t="s">
        <v>41</v>
      </c>
      <c r="L6" s="20" t="s">
        <v>53</v>
      </c>
      <c r="M6" s="20" t="s">
        <v>56</v>
      </c>
      <c r="N6" s="20" t="s">
        <v>57</v>
      </c>
      <c r="O6" s="16">
        <v>300</v>
      </c>
      <c r="P6" s="20" t="s">
        <v>45</v>
      </c>
      <c r="Q6" s="20" t="s">
        <v>46</v>
      </c>
      <c r="R6" s="2">
        <v>96</v>
      </c>
      <c r="S6" s="2">
        <v>28800</v>
      </c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ht="48" customHeight="1" spans="1:33">
      <c r="A7" s="16">
        <v>4</v>
      </c>
      <c r="B7" s="18"/>
      <c r="C7" s="16"/>
      <c r="D7" s="16"/>
      <c r="E7" s="16"/>
      <c r="F7" s="18"/>
      <c r="G7" s="16"/>
      <c r="H7" s="16"/>
      <c r="I7" s="16"/>
      <c r="J7" s="19" t="s">
        <v>40</v>
      </c>
      <c r="K7" s="20" t="s">
        <v>41</v>
      </c>
      <c r="L7" s="20" t="s">
        <v>58</v>
      </c>
      <c r="M7" s="20" t="s">
        <v>59</v>
      </c>
      <c r="N7" s="20" t="s">
        <v>60</v>
      </c>
      <c r="O7" s="16">
        <v>0.044</v>
      </c>
      <c r="P7" s="20" t="s">
        <v>61</v>
      </c>
      <c r="Q7" s="20" t="s">
        <v>46</v>
      </c>
      <c r="R7" s="2">
        <v>24034</v>
      </c>
      <c r="S7" s="2">
        <v>1057.496</v>
      </c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ht="48" customHeight="1" spans="1:33">
      <c r="A8" s="16">
        <v>5</v>
      </c>
      <c r="B8" s="18"/>
      <c r="C8" s="16"/>
      <c r="D8" s="16"/>
      <c r="E8" s="16"/>
      <c r="F8" s="18"/>
      <c r="G8" s="16"/>
      <c r="H8" s="16"/>
      <c r="I8" s="16"/>
      <c r="J8" s="19" t="s">
        <v>40</v>
      </c>
      <c r="K8" s="20" t="s">
        <v>62</v>
      </c>
      <c r="L8" s="20" t="s">
        <v>63</v>
      </c>
      <c r="M8" s="20" t="s">
        <v>64</v>
      </c>
      <c r="N8" s="20" t="s">
        <v>65</v>
      </c>
      <c r="O8" s="16">
        <v>1.034</v>
      </c>
      <c r="P8" s="20" t="s">
        <v>66</v>
      </c>
      <c r="Q8" s="20" t="s">
        <v>46</v>
      </c>
      <c r="R8" s="2">
        <v>9760</v>
      </c>
      <c r="S8" s="2">
        <v>10091.84</v>
      </c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ht="48" customHeight="1" spans="1:33">
      <c r="A9" s="16">
        <v>6</v>
      </c>
      <c r="B9" s="18"/>
      <c r="C9" s="16"/>
      <c r="D9" s="16"/>
      <c r="E9" s="16"/>
      <c r="F9" s="18"/>
      <c r="G9" s="16"/>
      <c r="H9" s="16"/>
      <c r="I9" s="16"/>
      <c r="J9" s="19" t="s">
        <v>40</v>
      </c>
      <c r="K9" s="20" t="s">
        <v>67</v>
      </c>
      <c r="L9" s="20" t="s">
        <v>68</v>
      </c>
      <c r="M9" s="20" t="s">
        <v>69</v>
      </c>
      <c r="N9" s="20" t="s">
        <v>70</v>
      </c>
      <c r="O9" s="16">
        <v>92</v>
      </c>
      <c r="P9" s="20" t="s">
        <v>71</v>
      </c>
      <c r="Q9" s="20" t="s">
        <v>46</v>
      </c>
      <c r="R9" s="2">
        <v>417</v>
      </c>
      <c r="S9" s="2">
        <v>38364</v>
      </c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</row>
    <row r="10" ht="48" customHeight="1" spans="1:33">
      <c r="A10" s="16">
        <v>7</v>
      </c>
      <c r="B10" s="18"/>
      <c r="C10" s="16"/>
      <c r="D10" s="16"/>
      <c r="E10" s="16"/>
      <c r="F10" s="18"/>
      <c r="G10" s="16"/>
      <c r="H10" s="16"/>
      <c r="I10" s="16"/>
      <c r="J10" s="19" t="s">
        <v>40</v>
      </c>
      <c r="K10" s="20" t="s">
        <v>67</v>
      </c>
      <c r="L10" s="20" t="s">
        <v>72</v>
      </c>
      <c r="M10" s="20" t="s">
        <v>73</v>
      </c>
      <c r="N10" s="20" t="s">
        <v>74</v>
      </c>
      <c r="O10" s="16">
        <v>107</v>
      </c>
      <c r="P10" s="20" t="s">
        <v>71</v>
      </c>
      <c r="Q10" s="20" t="s">
        <v>46</v>
      </c>
      <c r="R10" s="2">
        <v>592</v>
      </c>
      <c r="S10" s="2">
        <v>63344</v>
      </c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</row>
    <row r="11" ht="48" customHeight="1" spans="1:33">
      <c r="A11" s="16">
        <v>8</v>
      </c>
      <c r="B11" s="18"/>
      <c r="C11" s="16"/>
      <c r="D11" s="16"/>
      <c r="E11" s="16"/>
      <c r="F11" s="18"/>
      <c r="G11" s="16"/>
      <c r="H11" s="16"/>
      <c r="I11" s="16"/>
      <c r="J11" s="19" t="s">
        <v>40</v>
      </c>
      <c r="K11" s="20" t="s">
        <v>67</v>
      </c>
      <c r="L11" s="20" t="s">
        <v>75</v>
      </c>
      <c r="M11" s="20" t="s">
        <v>76</v>
      </c>
      <c r="N11" s="20" t="s">
        <v>77</v>
      </c>
      <c r="O11" s="16">
        <v>569</v>
      </c>
      <c r="P11" s="20" t="s">
        <v>78</v>
      </c>
      <c r="Q11" s="20" t="s">
        <v>46</v>
      </c>
      <c r="R11" s="2">
        <v>95</v>
      </c>
      <c r="S11" s="2">
        <v>54055</v>
      </c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</row>
    <row r="12" ht="48" customHeight="1" spans="1:33">
      <c r="A12" s="16">
        <v>9</v>
      </c>
      <c r="B12" s="18"/>
      <c r="C12" s="16"/>
      <c r="D12" s="16"/>
      <c r="E12" s="16"/>
      <c r="F12" s="18"/>
      <c r="G12" s="16"/>
      <c r="H12" s="16"/>
      <c r="I12" s="16"/>
      <c r="J12" s="19" t="s">
        <v>40</v>
      </c>
      <c r="K12" s="20" t="s">
        <v>67</v>
      </c>
      <c r="L12" s="20" t="s">
        <v>79</v>
      </c>
      <c r="M12" s="20" t="s">
        <v>80</v>
      </c>
      <c r="N12" s="20" t="s">
        <v>81</v>
      </c>
      <c r="O12" s="16">
        <v>290</v>
      </c>
      <c r="P12" s="20" t="s">
        <v>78</v>
      </c>
      <c r="Q12" s="20" t="s">
        <v>46</v>
      </c>
      <c r="R12" s="2">
        <v>68</v>
      </c>
      <c r="S12" s="2">
        <v>19720</v>
      </c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</row>
    <row r="13" ht="48" customHeight="1" spans="1:33">
      <c r="A13" s="16">
        <v>10</v>
      </c>
      <c r="B13" s="18"/>
      <c r="C13" s="16"/>
      <c r="D13" s="16"/>
      <c r="E13" s="16"/>
      <c r="F13" s="18"/>
      <c r="G13" s="16"/>
      <c r="H13" s="16"/>
      <c r="I13" s="16"/>
      <c r="J13" s="19" t="s">
        <v>40</v>
      </c>
      <c r="K13" s="20" t="s">
        <v>67</v>
      </c>
      <c r="L13" s="20" t="s">
        <v>82</v>
      </c>
      <c r="M13" s="20" t="s">
        <v>83</v>
      </c>
      <c r="N13" s="20" t="s">
        <v>82</v>
      </c>
      <c r="O13" s="16">
        <v>26</v>
      </c>
      <c r="P13" s="20" t="s">
        <v>78</v>
      </c>
      <c r="Q13" s="20" t="s">
        <v>46</v>
      </c>
      <c r="R13" s="2">
        <v>200</v>
      </c>
      <c r="S13" s="2">
        <v>5200</v>
      </c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</row>
    <row r="14" ht="48" customHeight="1" spans="1:33">
      <c r="A14" s="16">
        <v>11</v>
      </c>
      <c r="B14" s="18"/>
      <c r="C14" s="16"/>
      <c r="D14" s="16"/>
      <c r="E14" s="16"/>
      <c r="F14" s="18"/>
      <c r="G14" s="16"/>
      <c r="H14" s="16"/>
      <c r="I14" s="16"/>
      <c r="J14" s="19" t="s">
        <v>40</v>
      </c>
      <c r="K14" s="20" t="s">
        <v>67</v>
      </c>
      <c r="L14" s="20" t="s">
        <v>84</v>
      </c>
      <c r="M14" s="20" t="s">
        <v>85</v>
      </c>
      <c r="N14" s="20" t="s">
        <v>86</v>
      </c>
      <c r="O14" s="16">
        <v>26</v>
      </c>
      <c r="P14" s="20" t="s">
        <v>87</v>
      </c>
      <c r="Q14" s="20" t="s">
        <v>46</v>
      </c>
      <c r="R14" s="2">
        <v>486</v>
      </c>
      <c r="S14" s="2">
        <v>12636</v>
      </c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</row>
    <row r="15" ht="48" customHeight="1" spans="1:33">
      <c r="A15" s="16">
        <v>12</v>
      </c>
      <c r="B15" s="18"/>
      <c r="C15" s="16"/>
      <c r="D15" s="16"/>
      <c r="E15" s="16"/>
      <c r="F15" s="18"/>
      <c r="G15" s="16"/>
      <c r="H15" s="16"/>
      <c r="I15" s="16"/>
      <c r="J15" s="19" t="s">
        <v>40</v>
      </c>
      <c r="K15" s="20" t="s">
        <v>62</v>
      </c>
      <c r="L15" s="20" t="s">
        <v>88</v>
      </c>
      <c r="M15" s="20" t="s">
        <v>89</v>
      </c>
      <c r="N15" s="20" t="s">
        <v>90</v>
      </c>
      <c r="O15" s="16">
        <v>0.26</v>
      </c>
      <c r="P15" s="20" t="s">
        <v>66</v>
      </c>
      <c r="Q15" s="20" t="s">
        <v>46</v>
      </c>
      <c r="R15" s="2">
        <v>8296</v>
      </c>
      <c r="S15" s="2">
        <v>2156.96</v>
      </c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</row>
    <row r="16" ht="48" customHeight="1" spans="1:33">
      <c r="A16" s="16">
        <v>13</v>
      </c>
      <c r="B16" s="18"/>
      <c r="C16" s="16"/>
      <c r="D16" s="16"/>
      <c r="E16" s="16"/>
      <c r="F16" s="18"/>
      <c r="G16" s="16"/>
      <c r="H16" s="16"/>
      <c r="I16" s="16"/>
      <c r="J16" s="19" t="s">
        <v>40</v>
      </c>
      <c r="K16" s="20" t="s">
        <v>67</v>
      </c>
      <c r="L16" s="20" t="s">
        <v>68</v>
      </c>
      <c r="M16" s="20" t="s">
        <v>91</v>
      </c>
      <c r="N16" s="20" t="s">
        <v>92</v>
      </c>
      <c r="O16" s="16">
        <v>5</v>
      </c>
      <c r="P16" s="20" t="s">
        <v>71</v>
      </c>
      <c r="Q16" s="20" t="s">
        <v>46</v>
      </c>
      <c r="R16" s="2">
        <v>417</v>
      </c>
      <c r="S16" s="2">
        <v>2085</v>
      </c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</row>
    <row r="17" ht="48" customHeight="1" spans="1:33">
      <c r="A17" s="16">
        <v>14</v>
      </c>
      <c r="B17" s="18"/>
      <c r="C17" s="16"/>
      <c r="D17" s="16"/>
      <c r="E17" s="16"/>
      <c r="F17" s="18"/>
      <c r="G17" s="16"/>
      <c r="H17" s="16"/>
      <c r="I17" s="16"/>
      <c r="J17" s="19" t="s">
        <v>40</v>
      </c>
      <c r="K17" s="20" t="s">
        <v>62</v>
      </c>
      <c r="L17" s="20" t="s">
        <v>88</v>
      </c>
      <c r="M17" s="20" t="s">
        <v>93</v>
      </c>
      <c r="N17" s="20" t="s">
        <v>94</v>
      </c>
      <c r="O17" s="16">
        <v>0.5</v>
      </c>
      <c r="P17" s="20" t="s">
        <v>66</v>
      </c>
      <c r="Q17" s="20" t="s">
        <v>46</v>
      </c>
      <c r="R17" s="2">
        <v>7686</v>
      </c>
      <c r="S17" s="2">
        <v>3843</v>
      </c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</row>
    <row r="18" ht="48" customHeight="1" spans="1:33">
      <c r="A18" s="16">
        <v>15</v>
      </c>
      <c r="B18" s="18"/>
      <c r="C18" s="16"/>
      <c r="D18" s="16"/>
      <c r="E18" s="16"/>
      <c r="F18" s="18"/>
      <c r="G18" s="16"/>
      <c r="H18" s="16"/>
      <c r="I18" s="16"/>
      <c r="J18" s="19" t="s">
        <v>40</v>
      </c>
      <c r="K18" s="20" t="s">
        <v>62</v>
      </c>
      <c r="L18" s="20" t="s">
        <v>95</v>
      </c>
      <c r="M18" s="20" t="s">
        <v>96</v>
      </c>
      <c r="N18" s="20" t="s">
        <v>97</v>
      </c>
      <c r="O18" s="16">
        <v>1000</v>
      </c>
      <c r="P18" s="20" t="s">
        <v>45</v>
      </c>
      <c r="Q18" s="20" t="s">
        <v>46</v>
      </c>
      <c r="R18" s="2">
        <v>31</v>
      </c>
      <c r="S18" s="2">
        <v>31000</v>
      </c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 ht="48" customHeight="1" spans="1:33">
      <c r="A19" s="16">
        <v>16</v>
      </c>
      <c r="B19" s="18"/>
      <c r="C19" s="16"/>
      <c r="D19" s="16"/>
      <c r="E19" s="16"/>
      <c r="F19" s="18"/>
      <c r="G19" s="16" t="s">
        <v>98</v>
      </c>
      <c r="H19" s="16" t="s">
        <v>99</v>
      </c>
      <c r="I19" s="16" t="s">
        <v>100</v>
      </c>
      <c r="J19" s="19" t="s">
        <v>40</v>
      </c>
      <c r="K19" s="20" t="s">
        <v>101</v>
      </c>
      <c r="L19" s="20" t="s">
        <v>102</v>
      </c>
      <c r="M19" s="20" t="s">
        <v>103</v>
      </c>
      <c r="N19" s="20" t="s">
        <v>104</v>
      </c>
      <c r="O19" s="20" t="s">
        <v>105</v>
      </c>
      <c r="P19" s="20" t="s">
        <v>106</v>
      </c>
      <c r="Q19" s="20" t="s">
        <v>46</v>
      </c>
      <c r="R19" s="2">
        <v>319</v>
      </c>
      <c r="S19" s="2">
        <v>49764</v>
      </c>
      <c r="T19" s="17" t="s">
        <v>47</v>
      </c>
      <c r="U19" s="17" t="s">
        <v>48</v>
      </c>
      <c r="V19" s="23">
        <v>45961</v>
      </c>
      <c r="W19" s="17" t="s">
        <v>49</v>
      </c>
      <c r="X19" s="17" t="s">
        <v>50</v>
      </c>
      <c r="Y19" s="17" t="s">
        <v>50</v>
      </c>
      <c r="Z19" s="17" t="s">
        <v>50</v>
      </c>
      <c r="AA19" s="17" t="s">
        <v>50</v>
      </c>
      <c r="AB19" s="17" t="s">
        <v>50</v>
      </c>
      <c r="AC19" s="17" t="s">
        <v>50</v>
      </c>
      <c r="AD19" s="17" t="s">
        <v>50</v>
      </c>
      <c r="AE19" s="17" t="s">
        <v>50</v>
      </c>
      <c r="AF19" s="17" t="s">
        <v>51</v>
      </c>
      <c r="AG19" s="17" t="s">
        <v>107</v>
      </c>
    </row>
    <row r="20" ht="48" customHeight="1" spans="1:33">
      <c r="A20" s="16">
        <v>17</v>
      </c>
      <c r="B20" s="18"/>
      <c r="C20" s="16"/>
      <c r="D20" s="16"/>
      <c r="E20" s="16"/>
      <c r="F20" s="18"/>
      <c r="G20" s="16"/>
      <c r="H20" s="16"/>
      <c r="I20" s="16"/>
      <c r="J20" s="19" t="s">
        <v>40</v>
      </c>
      <c r="K20" s="20" t="s">
        <v>101</v>
      </c>
      <c r="L20" s="20" t="s">
        <v>108</v>
      </c>
      <c r="M20" s="20" t="s">
        <v>109</v>
      </c>
      <c r="N20" s="20" t="s">
        <v>110</v>
      </c>
      <c r="O20" s="20">
        <v>24</v>
      </c>
      <c r="P20" s="20" t="s">
        <v>106</v>
      </c>
      <c r="Q20" s="20" t="s">
        <v>46</v>
      </c>
      <c r="R20" s="2">
        <v>325</v>
      </c>
      <c r="S20" s="2">
        <v>7800</v>
      </c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="11" customFormat="1" ht="48" customHeight="1" spans="1:33">
      <c r="A21" s="16">
        <v>18</v>
      </c>
      <c r="B21" s="18"/>
      <c r="C21" s="16"/>
      <c r="D21" s="16"/>
      <c r="E21" s="16"/>
      <c r="F21" s="18"/>
      <c r="G21" s="16"/>
      <c r="H21" s="16"/>
      <c r="I21" s="16"/>
      <c r="J21" s="19" t="s">
        <v>40</v>
      </c>
      <c r="K21" s="20" t="s">
        <v>101</v>
      </c>
      <c r="L21" s="20" t="s">
        <v>108</v>
      </c>
      <c r="M21" s="20" t="s">
        <v>111</v>
      </c>
      <c r="N21" s="20" t="s">
        <v>112</v>
      </c>
      <c r="O21" s="20" t="s">
        <v>113</v>
      </c>
      <c r="P21" s="20" t="s">
        <v>106</v>
      </c>
      <c r="Q21" s="20" t="s">
        <v>46</v>
      </c>
      <c r="R21" s="2">
        <v>545</v>
      </c>
      <c r="S21" s="2">
        <v>71940</v>
      </c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ht="48" customHeight="1" spans="1:33">
      <c r="A22" s="16">
        <v>19</v>
      </c>
      <c r="B22" s="18"/>
      <c r="C22" s="16"/>
      <c r="D22" s="16"/>
      <c r="E22" s="16"/>
      <c r="F22" s="18"/>
      <c r="G22" s="16"/>
      <c r="H22" s="16"/>
      <c r="I22" s="16"/>
      <c r="J22" s="19" t="s">
        <v>40</v>
      </c>
      <c r="K22" s="20" t="s">
        <v>101</v>
      </c>
      <c r="L22" s="20" t="s">
        <v>114</v>
      </c>
      <c r="M22" s="20" t="s">
        <v>115</v>
      </c>
      <c r="N22" s="20" t="s">
        <v>116</v>
      </c>
      <c r="O22" s="20" t="s">
        <v>117</v>
      </c>
      <c r="P22" s="20" t="s">
        <v>106</v>
      </c>
      <c r="Q22" s="20" t="s">
        <v>46</v>
      </c>
      <c r="R22" s="2">
        <v>506</v>
      </c>
      <c r="S22" s="2">
        <v>18722</v>
      </c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ht="48" customHeight="1" spans="1:33">
      <c r="A23" s="16">
        <v>20</v>
      </c>
      <c r="B23" s="18"/>
      <c r="C23" s="16"/>
      <c r="D23" s="16"/>
      <c r="E23" s="16"/>
      <c r="F23" s="18"/>
      <c r="G23" s="16"/>
      <c r="H23" s="16"/>
      <c r="I23" s="16"/>
      <c r="J23" s="19" t="s">
        <v>40</v>
      </c>
      <c r="K23" s="20" t="s">
        <v>101</v>
      </c>
      <c r="L23" s="20" t="s">
        <v>114</v>
      </c>
      <c r="M23" s="20" t="s">
        <v>118</v>
      </c>
      <c r="N23" s="20" t="s">
        <v>119</v>
      </c>
      <c r="O23" s="20" t="s">
        <v>120</v>
      </c>
      <c r="P23" s="20" t="s">
        <v>106</v>
      </c>
      <c r="Q23" s="20" t="s">
        <v>46</v>
      </c>
      <c r="R23" s="4">
        <v>660</v>
      </c>
      <c r="S23" s="2">
        <v>5940</v>
      </c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ht="48" customHeight="1" spans="1:33">
      <c r="A24" s="16">
        <v>21</v>
      </c>
      <c r="B24" s="18"/>
      <c r="C24" s="16"/>
      <c r="D24" s="16"/>
      <c r="E24" s="16"/>
      <c r="F24" s="18"/>
      <c r="G24" s="16"/>
      <c r="H24" s="16"/>
      <c r="I24" s="16"/>
      <c r="J24" s="19" t="s">
        <v>40</v>
      </c>
      <c r="K24" s="20" t="s">
        <v>101</v>
      </c>
      <c r="L24" s="20" t="s">
        <v>121</v>
      </c>
      <c r="M24" s="20" t="s">
        <v>122</v>
      </c>
      <c r="N24" s="20" t="s">
        <v>123</v>
      </c>
      <c r="O24" s="20" t="s">
        <v>124</v>
      </c>
      <c r="P24" s="20" t="s">
        <v>106</v>
      </c>
      <c r="Q24" s="20" t="s">
        <v>46</v>
      </c>
      <c r="R24" s="4">
        <v>362</v>
      </c>
      <c r="S24" s="2">
        <v>724</v>
      </c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5" ht="48" customHeight="1" spans="1:33">
      <c r="A25" s="16">
        <v>22</v>
      </c>
      <c r="B25" s="18"/>
      <c r="C25" s="16"/>
      <c r="D25" s="16"/>
      <c r="E25" s="16"/>
      <c r="F25" s="18"/>
      <c r="G25" s="16"/>
      <c r="H25" s="16"/>
      <c r="I25" s="16"/>
      <c r="J25" s="19" t="s">
        <v>40</v>
      </c>
      <c r="K25" s="20" t="s">
        <v>101</v>
      </c>
      <c r="L25" s="20" t="s">
        <v>121</v>
      </c>
      <c r="M25" s="20" t="s">
        <v>125</v>
      </c>
      <c r="N25" s="20" t="s">
        <v>126</v>
      </c>
      <c r="O25" s="20" t="s">
        <v>124</v>
      </c>
      <c r="P25" s="20" t="s">
        <v>106</v>
      </c>
      <c r="Q25" s="20" t="s">
        <v>46</v>
      </c>
      <c r="R25" s="4">
        <v>385</v>
      </c>
      <c r="S25" s="2">
        <v>770</v>
      </c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</row>
    <row r="26" ht="48" customHeight="1" spans="1:33">
      <c r="A26" s="16">
        <v>23</v>
      </c>
      <c r="B26" s="18"/>
      <c r="C26" s="16"/>
      <c r="D26" s="16"/>
      <c r="E26" s="16"/>
      <c r="F26" s="18"/>
      <c r="G26" s="16"/>
      <c r="H26" s="16"/>
      <c r="I26" s="16"/>
      <c r="J26" s="19" t="s">
        <v>40</v>
      </c>
      <c r="K26" s="20" t="s">
        <v>127</v>
      </c>
      <c r="L26" s="20" t="s">
        <v>128</v>
      </c>
      <c r="M26" s="20" t="s">
        <v>129</v>
      </c>
      <c r="N26" s="20" t="s">
        <v>130</v>
      </c>
      <c r="O26" s="20" t="s">
        <v>131</v>
      </c>
      <c r="P26" s="20" t="s">
        <v>132</v>
      </c>
      <c r="Q26" s="20" t="s">
        <v>46</v>
      </c>
      <c r="R26" s="4">
        <v>165</v>
      </c>
      <c r="S26" s="2">
        <v>27225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</row>
    <row r="27" ht="48" customHeight="1" spans="1:33">
      <c r="A27" s="16">
        <v>24</v>
      </c>
      <c r="B27" s="18"/>
      <c r="C27" s="16"/>
      <c r="D27" s="16"/>
      <c r="E27" s="16"/>
      <c r="F27" s="18"/>
      <c r="G27" s="16"/>
      <c r="H27" s="16"/>
      <c r="I27" s="16"/>
      <c r="J27" s="19" t="s">
        <v>40</v>
      </c>
      <c r="K27" s="20" t="s">
        <v>127</v>
      </c>
      <c r="L27" s="20" t="s">
        <v>133</v>
      </c>
      <c r="M27" s="20" t="s">
        <v>134</v>
      </c>
      <c r="N27" s="20" t="s">
        <v>135</v>
      </c>
      <c r="O27" s="20" t="s">
        <v>136</v>
      </c>
      <c r="P27" s="20" t="s">
        <v>78</v>
      </c>
      <c r="Q27" s="20" t="s">
        <v>46</v>
      </c>
      <c r="R27" s="2">
        <v>111</v>
      </c>
      <c r="S27" s="2">
        <v>59940</v>
      </c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</row>
    <row r="28" ht="48" customHeight="1" spans="1:33">
      <c r="A28" s="16">
        <v>25</v>
      </c>
      <c r="B28" s="18"/>
      <c r="C28" s="16"/>
      <c r="D28" s="16"/>
      <c r="E28" s="16"/>
      <c r="F28" s="18"/>
      <c r="G28" s="16"/>
      <c r="H28" s="16"/>
      <c r="I28" s="16"/>
      <c r="J28" s="19" t="s">
        <v>40</v>
      </c>
      <c r="K28" s="20" t="s">
        <v>127</v>
      </c>
      <c r="L28" s="20" t="s">
        <v>137</v>
      </c>
      <c r="M28" s="20" t="s">
        <v>138</v>
      </c>
      <c r="N28" s="20" t="s">
        <v>139</v>
      </c>
      <c r="O28" s="20" t="s">
        <v>140</v>
      </c>
      <c r="P28" s="20" t="s">
        <v>78</v>
      </c>
      <c r="Q28" s="20" t="s">
        <v>46</v>
      </c>
      <c r="R28" s="2">
        <v>79</v>
      </c>
      <c r="S28" s="2">
        <v>3002</v>
      </c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</row>
    <row r="29" ht="48" customHeight="1" spans="1:33">
      <c r="A29" s="16">
        <v>26</v>
      </c>
      <c r="B29" s="18"/>
      <c r="C29" s="16"/>
      <c r="D29" s="16"/>
      <c r="E29" s="16"/>
      <c r="F29" s="18"/>
      <c r="G29" s="16"/>
      <c r="H29" s="16"/>
      <c r="I29" s="16"/>
      <c r="J29" s="19" t="s">
        <v>40</v>
      </c>
      <c r="K29" s="20" t="s">
        <v>127</v>
      </c>
      <c r="L29" s="20" t="s">
        <v>141</v>
      </c>
      <c r="M29" s="20" t="s">
        <v>142</v>
      </c>
      <c r="N29" s="20" t="s">
        <v>143</v>
      </c>
      <c r="O29" s="20" t="s">
        <v>120</v>
      </c>
      <c r="P29" s="20" t="s">
        <v>71</v>
      </c>
      <c r="Q29" s="20" t="s">
        <v>46</v>
      </c>
      <c r="R29" s="2">
        <v>42</v>
      </c>
      <c r="S29" s="2">
        <v>378</v>
      </c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</row>
    <row r="30" ht="48" customHeight="1" spans="1:33">
      <c r="A30" s="16">
        <v>27</v>
      </c>
      <c r="B30" s="18"/>
      <c r="C30" s="16"/>
      <c r="D30" s="16"/>
      <c r="E30" s="16"/>
      <c r="F30" s="18"/>
      <c r="G30" s="16"/>
      <c r="H30" s="16"/>
      <c r="I30" s="16"/>
      <c r="J30" s="19" t="s">
        <v>40</v>
      </c>
      <c r="K30" s="20" t="s">
        <v>127</v>
      </c>
      <c r="L30" s="20" t="s">
        <v>144</v>
      </c>
      <c r="M30" s="20" t="s">
        <v>145</v>
      </c>
      <c r="N30" s="20" t="s">
        <v>146</v>
      </c>
      <c r="O30" s="20" t="s">
        <v>120</v>
      </c>
      <c r="P30" s="20" t="s">
        <v>71</v>
      </c>
      <c r="Q30" s="20" t="s">
        <v>46</v>
      </c>
      <c r="R30" s="2">
        <v>20</v>
      </c>
      <c r="S30" s="2">
        <v>180</v>
      </c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</row>
    <row r="31" ht="48" customHeight="1" spans="1:33">
      <c r="A31" s="16">
        <v>28</v>
      </c>
      <c r="B31" s="18"/>
      <c r="C31" s="16"/>
      <c r="D31" s="16"/>
      <c r="E31" s="16"/>
      <c r="F31" s="18"/>
      <c r="G31" s="16"/>
      <c r="H31" s="16"/>
      <c r="I31" s="16"/>
      <c r="J31" s="19" t="s">
        <v>40</v>
      </c>
      <c r="K31" s="20" t="s">
        <v>127</v>
      </c>
      <c r="L31" s="20" t="s">
        <v>147</v>
      </c>
      <c r="M31" s="20" t="s">
        <v>148</v>
      </c>
      <c r="N31" s="20" t="s">
        <v>149</v>
      </c>
      <c r="O31" s="20" t="s">
        <v>120</v>
      </c>
      <c r="P31" s="20" t="s">
        <v>71</v>
      </c>
      <c r="Q31" s="20" t="s">
        <v>46</v>
      </c>
      <c r="R31" s="2">
        <v>41</v>
      </c>
      <c r="S31" s="2">
        <v>369</v>
      </c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</row>
    <row r="32" ht="48" customHeight="1" spans="1:33">
      <c r="A32" s="16">
        <v>29</v>
      </c>
      <c r="B32" s="18"/>
      <c r="C32" s="16"/>
      <c r="D32" s="16"/>
      <c r="E32" s="16"/>
      <c r="F32" s="18"/>
      <c r="G32" s="16"/>
      <c r="H32" s="16"/>
      <c r="I32" s="16"/>
      <c r="J32" s="19" t="s">
        <v>40</v>
      </c>
      <c r="K32" s="20" t="s">
        <v>127</v>
      </c>
      <c r="L32" s="20" t="s">
        <v>150</v>
      </c>
      <c r="M32" s="20" t="s">
        <v>151</v>
      </c>
      <c r="N32" s="20" t="s">
        <v>152</v>
      </c>
      <c r="O32" s="16">
        <v>12</v>
      </c>
      <c r="P32" s="20" t="s">
        <v>78</v>
      </c>
      <c r="Q32" s="20" t="s">
        <v>46</v>
      </c>
      <c r="R32" s="2">
        <v>39</v>
      </c>
      <c r="S32" s="2">
        <v>468</v>
      </c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</row>
    <row r="33" ht="48" customHeight="1" spans="1:33">
      <c r="A33" s="16">
        <v>30</v>
      </c>
      <c r="B33" s="18"/>
      <c r="C33" s="16"/>
      <c r="D33" s="16"/>
      <c r="E33" s="16"/>
      <c r="F33" s="18"/>
      <c r="G33" s="16"/>
      <c r="H33" s="16"/>
      <c r="I33" s="16"/>
      <c r="J33" s="19" t="s">
        <v>40</v>
      </c>
      <c r="K33" s="20" t="s">
        <v>127</v>
      </c>
      <c r="L33" s="20" t="s">
        <v>153</v>
      </c>
      <c r="M33" s="20" t="s">
        <v>154</v>
      </c>
      <c r="N33" s="20" t="s">
        <v>155</v>
      </c>
      <c r="O33" s="16">
        <v>1</v>
      </c>
      <c r="P33" s="20" t="s">
        <v>156</v>
      </c>
      <c r="Q33" s="20" t="s">
        <v>46</v>
      </c>
      <c r="R33" s="2">
        <v>13</v>
      </c>
      <c r="S33" s="2">
        <v>13</v>
      </c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</row>
    <row r="34" ht="48" customHeight="1" spans="1:33">
      <c r="A34" s="16">
        <v>31</v>
      </c>
      <c r="B34" s="18"/>
      <c r="C34" s="16"/>
      <c r="D34" s="16"/>
      <c r="E34" s="16"/>
      <c r="F34" s="18"/>
      <c r="G34" s="16"/>
      <c r="H34" s="16"/>
      <c r="I34" s="16"/>
      <c r="J34" s="19" t="s">
        <v>40</v>
      </c>
      <c r="K34" s="20" t="s">
        <v>127</v>
      </c>
      <c r="L34" s="20" t="s">
        <v>144</v>
      </c>
      <c r="M34" s="20" t="s">
        <v>145</v>
      </c>
      <c r="N34" s="20" t="s">
        <v>146</v>
      </c>
      <c r="O34" s="16">
        <v>7</v>
      </c>
      <c r="P34" s="20" t="s">
        <v>156</v>
      </c>
      <c r="Q34" s="20" t="s">
        <v>46</v>
      </c>
      <c r="R34" s="2">
        <v>20</v>
      </c>
      <c r="S34" s="2">
        <v>140</v>
      </c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</row>
    <row r="35" ht="48" customHeight="1" spans="1:33">
      <c r="A35" s="16">
        <v>32</v>
      </c>
      <c r="B35" s="18"/>
      <c r="C35" s="16"/>
      <c r="D35" s="16"/>
      <c r="E35" s="16"/>
      <c r="F35" s="18"/>
      <c r="G35" s="16"/>
      <c r="H35" s="16"/>
      <c r="I35" s="16"/>
      <c r="J35" s="19" t="s">
        <v>40</v>
      </c>
      <c r="K35" s="20" t="s">
        <v>127</v>
      </c>
      <c r="L35" s="20" t="s">
        <v>141</v>
      </c>
      <c r="M35" s="20" t="s">
        <v>157</v>
      </c>
      <c r="N35" s="20" t="s">
        <v>158</v>
      </c>
      <c r="O35" s="16">
        <v>9</v>
      </c>
      <c r="P35" s="20" t="s">
        <v>156</v>
      </c>
      <c r="Q35" s="20" t="s">
        <v>46</v>
      </c>
      <c r="R35" s="2">
        <v>68</v>
      </c>
      <c r="S35" s="2">
        <v>612</v>
      </c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</row>
    <row r="36" ht="48" customHeight="1" spans="1:33">
      <c r="A36" s="16">
        <v>33</v>
      </c>
      <c r="B36" s="18"/>
      <c r="C36" s="16"/>
      <c r="D36" s="16"/>
      <c r="E36" s="16"/>
      <c r="F36" s="18"/>
      <c r="G36" s="16"/>
      <c r="H36" s="16"/>
      <c r="I36" s="16"/>
      <c r="J36" s="19" t="s">
        <v>40</v>
      </c>
      <c r="K36" s="20" t="s">
        <v>127</v>
      </c>
      <c r="L36" s="20" t="s">
        <v>150</v>
      </c>
      <c r="M36" s="20" t="s">
        <v>159</v>
      </c>
      <c r="N36" s="20" t="s">
        <v>160</v>
      </c>
      <c r="O36" s="16">
        <v>12</v>
      </c>
      <c r="P36" s="20" t="s">
        <v>156</v>
      </c>
      <c r="Q36" s="20" t="s">
        <v>46</v>
      </c>
      <c r="R36" s="2">
        <v>57</v>
      </c>
      <c r="S36" s="2">
        <v>684</v>
      </c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</row>
    <row r="37" ht="48" customHeight="1" spans="1:33">
      <c r="A37" s="16">
        <v>34</v>
      </c>
      <c r="B37" s="18"/>
      <c r="C37" s="16"/>
      <c r="D37" s="16"/>
      <c r="E37" s="16"/>
      <c r="F37" s="18"/>
      <c r="G37" s="16"/>
      <c r="H37" s="16"/>
      <c r="I37" s="16"/>
      <c r="J37" s="19" t="s">
        <v>40</v>
      </c>
      <c r="K37" s="20" t="s">
        <v>127</v>
      </c>
      <c r="L37" s="20" t="s">
        <v>161</v>
      </c>
      <c r="M37" s="20" t="s">
        <v>162</v>
      </c>
      <c r="N37" s="20" t="s">
        <v>163</v>
      </c>
      <c r="O37" s="16">
        <v>3</v>
      </c>
      <c r="P37" s="20" t="s">
        <v>156</v>
      </c>
      <c r="Q37" s="20" t="s">
        <v>46</v>
      </c>
      <c r="R37" s="2">
        <v>515</v>
      </c>
      <c r="S37" s="2">
        <v>1545</v>
      </c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</row>
    <row r="38" ht="48" customHeight="1" spans="1:33">
      <c r="A38" s="16">
        <v>35</v>
      </c>
      <c r="B38" s="18"/>
      <c r="C38" s="16"/>
      <c r="D38" s="16"/>
      <c r="E38" s="16"/>
      <c r="F38" s="18"/>
      <c r="G38" s="16"/>
      <c r="H38" s="16"/>
      <c r="I38" s="16"/>
      <c r="J38" s="19" t="s">
        <v>40</v>
      </c>
      <c r="K38" s="20" t="s">
        <v>164</v>
      </c>
      <c r="L38" s="20" t="s">
        <v>165</v>
      </c>
      <c r="M38" s="20" t="s">
        <v>166</v>
      </c>
      <c r="N38" s="20" t="s">
        <v>167</v>
      </c>
      <c r="O38" s="20" t="s">
        <v>168</v>
      </c>
      <c r="P38" s="20" t="s">
        <v>132</v>
      </c>
      <c r="Q38" s="20" t="s">
        <v>46</v>
      </c>
      <c r="R38" s="4">
        <v>185</v>
      </c>
      <c r="S38" s="2">
        <v>740</v>
      </c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</row>
    <row r="39" ht="48" customHeight="1" spans="1:33">
      <c r="A39" s="16">
        <v>36</v>
      </c>
      <c r="B39" s="18"/>
      <c r="C39" s="16"/>
      <c r="D39" s="16"/>
      <c r="E39" s="16"/>
      <c r="F39" s="18"/>
      <c r="G39" s="16"/>
      <c r="H39" s="16"/>
      <c r="I39" s="16"/>
      <c r="J39" s="21" t="s">
        <v>40</v>
      </c>
      <c r="K39" s="22" t="s">
        <v>164</v>
      </c>
      <c r="L39" s="22" t="s">
        <v>169</v>
      </c>
      <c r="M39" s="20" t="s">
        <v>170</v>
      </c>
      <c r="N39" s="22" t="s">
        <v>171</v>
      </c>
      <c r="O39" s="16">
        <v>36</v>
      </c>
      <c r="P39" s="20" t="s">
        <v>87</v>
      </c>
      <c r="Q39" s="20" t="s">
        <v>46</v>
      </c>
      <c r="R39" s="2">
        <v>39</v>
      </c>
      <c r="S39" s="2">
        <v>1404</v>
      </c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</row>
    <row r="40" ht="48" customHeight="1" spans="1:33">
      <c r="A40" s="16">
        <v>37</v>
      </c>
      <c r="B40" s="18"/>
      <c r="C40" s="16"/>
      <c r="D40" s="16"/>
      <c r="E40" s="16"/>
      <c r="F40" s="18"/>
      <c r="G40" s="16"/>
      <c r="H40" s="16"/>
      <c r="I40" s="16"/>
      <c r="J40" s="19" t="s">
        <v>40</v>
      </c>
      <c r="K40" s="20" t="s">
        <v>164</v>
      </c>
      <c r="L40" s="20" t="s">
        <v>172</v>
      </c>
      <c r="M40" s="20" t="s">
        <v>173</v>
      </c>
      <c r="N40" s="20" t="s">
        <v>174</v>
      </c>
      <c r="O40" s="20" t="s">
        <v>175</v>
      </c>
      <c r="P40" s="20" t="s">
        <v>176</v>
      </c>
      <c r="Q40" s="20" t="s">
        <v>46</v>
      </c>
      <c r="R40" s="2">
        <v>352</v>
      </c>
      <c r="S40" s="2">
        <v>177408</v>
      </c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</row>
    <row r="41" ht="48" customHeight="1" spans="1:33">
      <c r="A41" s="16">
        <v>38</v>
      </c>
      <c r="B41" s="18"/>
      <c r="C41" s="16"/>
      <c r="D41" s="16"/>
      <c r="E41" s="16"/>
      <c r="F41" s="18"/>
      <c r="G41" s="16"/>
      <c r="H41" s="16"/>
      <c r="I41" s="16"/>
      <c r="J41" s="19" t="s">
        <v>177</v>
      </c>
      <c r="K41" s="20" t="s">
        <v>178</v>
      </c>
      <c r="L41" s="20" t="s">
        <v>179</v>
      </c>
      <c r="M41" s="20" t="s">
        <v>180</v>
      </c>
      <c r="N41" s="20" t="s">
        <v>181</v>
      </c>
      <c r="O41" s="20" t="s">
        <v>120</v>
      </c>
      <c r="P41" s="20" t="s">
        <v>87</v>
      </c>
      <c r="Q41" s="20" t="s">
        <v>46</v>
      </c>
      <c r="R41" s="2">
        <v>3969</v>
      </c>
      <c r="S41" s="2">
        <v>35721</v>
      </c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</row>
    <row r="42" ht="48" customHeight="1" spans="1:33">
      <c r="A42" s="16">
        <v>39</v>
      </c>
      <c r="B42" s="18"/>
      <c r="C42" s="16"/>
      <c r="D42" s="16"/>
      <c r="E42" s="16"/>
      <c r="F42" s="18"/>
      <c r="G42" s="16"/>
      <c r="H42" s="16"/>
      <c r="I42" s="16"/>
      <c r="J42" s="19" t="s">
        <v>40</v>
      </c>
      <c r="K42" s="20" t="s">
        <v>182</v>
      </c>
      <c r="L42" s="20" t="s">
        <v>183</v>
      </c>
      <c r="M42" s="20" t="s">
        <v>184</v>
      </c>
      <c r="N42" s="20" t="s">
        <v>185</v>
      </c>
      <c r="O42" s="20" t="s">
        <v>186</v>
      </c>
      <c r="P42" s="20" t="s">
        <v>187</v>
      </c>
      <c r="Q42" s="20" t="s">
        <v>46</v>
      </c>
      <c r="R42" s="9">
        <v>10</v>
      </c>
      <c r="S42" s="2">
        <v>8030</v>
      </c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</row>
    <row r="43" ht="48" customHeight="1" spans="1:33">
      <c r="A43" s="16">
        <v>40</v>
      </c>
      <c r="B43" s="18"/>
      <c r="C43" s="16"/>
      <c r="D43" s="16"/>
      <c r="E43" s="16"/>
      <c r="F43" s="18"/>
      <c r="G43" s="16"/>
      <c r="H43" s="16"/>
      <c r="I43" s="16"/>
      <c r="J43" s="19" t="s">
        <v>40</v>
      </c>
      <c r="K43" s="20" t="s">
        <v>182</v>
      </c>
      <c r="L43" s="20" t="s">
        <v>183</v>
      </c>
      <c r="M43" s="20" t="s">
        <v>184</v>
      </c>
      <c r="N43" s="20" t="s">
        <v>185</v>
      </c>
      <c r="O43" s="20" t="s">
        <v>188</v>
      </c>
      <c r="P43" s="20" t="s">
        <v>61</v>
      </c>
      <c r="Q43" s="20" t="s">
        <v>46</v>
      </c>
      <c r="R43" s="2">
        <v>7788</v>
      </c>
      <c r="S43" s="2">
        <v>109966.56</v>
      </c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ht="48" customHeight="1" spans="1:33">
      <c r="A44" s="16">
        <v>41</v>
      </c>
      <c r="B44" s="18"/>
      <c r="C44" s="16"/>
      <c r="D44" s="16"/>
      <c r="E44" s="16"/>
      <c r="F44" s="18"/>
      <c r="G44" s="16"/>
      <c r="H44" s="16"/>
      <c r="I44" s="16"/>
      <c r="J44" s="19" t="s">
        <v>40</v>
      </c>
      <c r="K44" s="20" t="s">
        <v>182</v>
      </c>
      <c r="L44" s="20" t="s">
        <v>183</v>
      </c>
      <c r="M44" s="20" t="s">
        <v>189</v>
      </c>
      <c r="N44" s="20" t="s">
        <v>190</v>
      </c>
      <c r="O44" s="20" t="s">
        <v>191</v>
      </c>
      <c r="P44" s="20" t="s">
        <v>61</v>
      </c>
      <c r="Q44" s="20" t="s">
        <v>46</v>
      </c>
      <c r="R44" s="2">
        <v>6537</v>
      </c>
      <c r="S44" s="2">
        <v>6275.52</v>
      </c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ht="48" customHeight="1" spans="1:33">
      <c r="A45" s="16">
        <v>42</v>
      </c>
      <c r="B45" s="18"/>
      <c r="C45" s="16"/>
      <c r="D45" s="16"/>
      <c r="E45" s="16"/>
      <c r="F45" s="18"/>
      <c r="G45" s="16"/>
      <c r="H45" s="16"/>
      <c r="I45" s="16"/>
      <c r="J45" s="19" t="s">
        <v>192</v>
      </c>
      <c r="K45" s="20" t="s">
        <v>193</v>
      </c>
      <c r="L45" s="20" t="s">
        <v>194</v>
      </c>
      <c r="M45" s="20" t="s">
        <v>195</v>
      </c>
      <c r="N45" s="20" t="s">
        <v>194</v>
      </c>
      <c r="O45" s="16">
        <v>35</v>
      </c>
      <c r="P45" s="20" t="s">
        <v>196</v>
      </c>
      <c r="Q45" s="20" t="s">
        <v>46</v>
      </c>
      <c r="R45" s="2">
        <v>78</v>
      </c>
      <c r="S45" s="2">
        <v>2730</v>
      </c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ht="48" customHeight="1" spans="1:33">
      <c r="A46" s="16">
        <v>43</v>
      </c>
      <c r="B46" s="18"/>
      <c r="C46" s="16"/>
      <c r="D46" s="16"/>
      <c r="E46" s="16"/>
      <c r="F46" s="18"/>
      <c r="G46" s="16"/>
      <c r="H46" s="16"/>
      <c r="I46" s="16"/>
      <c r="J46" s="19" t="s">
        <v>177</v>
      </c>
      <c r="K46" s="20" t="s">
        <v>197</v>
      </c>
      <c r="L46" s="20" t="s">
        <v>198</v>
      </c>
      <c r="M46" s="20" t="s">
        <v>199</v>
      </c>
      <c r="N46" s="20" t="s">
        <v>200</v>
      </c>
      <c r="O46" s="16">
        <v>1</v>
      </c>
      <c r="P46" s="16" t="s">
        <v>201</v>
      </c>
      <c r="Q46" s="20" t="s">
        <v>46</v>
      </c>
      <c r="R46" s="2">
        <v>14053</v>
      </c>
      <c r="S46" s="2">
        <v>14053</v>
      </c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7" ht="48" customHeight="1" spans="1:33">
      <c r="A47" s="16">
        <v>44</v>
      </c>
      <c r="B47" s="18"/>
      <c r="C47" s="16"/>
      <c r="D47" s="16"/>
      <c r="E47" s="16"/>
      <c r="F47" s="18"/>
      <c r="G47" s="16" t="s">
        <v>202</v>
      </c>
      <c r="H47" s="16" t="s">
        <v>203</v>
      </c>
      <c r="I47" s="16" t="s">
        <v>204</v>
      </c>
      <c r="J47" s="19" t="s">
        <v>40</v>
      </c>
      <c r="K47" s="20" t="s">
        <v>205</v>
      </c>
      <c r="L47" s="20" t="s">
        <v>206</v>
      </c>
      <c r="M47" s="20" t="s">
        <v>207</v>
      </c>
      <c r="N47" s="20" t="s">
        <v>208</v>
      </c>
      <c r="O47" s="20" t="s">
        <v>209</v>
      </c>
      <c r="P47" s="20" t="s">
        <v>66</v>
      </c>
      <c r="Q47" s="20" t="s">
        <v>46</v>
      </c>
      <c r="R47" s="4">
        <v>292600</v>
      </c>
      <c r="S47" s="2">
        <v>26334</v>
      </c>
      <c r="T47" s="17" t="s">
        <v>47</v>
      </c>
      <c r="U47" s="17" t="s">
        <v>48</v>
      </c>
      <c r="V47" s="23">
        <v>45961</v>
      </c>
      <c r="W47" s="17" t="s">
        <v>210</v>
      </c>
      <c r="X47" s="17" t="s">
        <v>211</v>
      </c>
      <c r="Y47" s="17" t="s">
        <v>212</v>
      </c>
      <c r="Z47" s="17" t="s">
        <v>50</v>
      </c>
      <c r="AA47" s="17" t="s">
        <v>213</v>
      </c>
      <c r="AB47" s="17" t="s">
        <v>214</v>
      </c>
      <c r="AC47" s="17" t="s">
        <v>50</v>
      </c>
      <c r="AD47" s="17" t="s">
        <v>215</v>
      </c>
      <c r="AE47" s="17" t="s">
        <v>50</v>
      </c>
      <c r="AF47" s="17" t="s">
        <v>51</v>
      </c>
      <c r="AG47" s="17" t="s">
        <v>216</v>
      </c>
    </row>
    <row r="48" ht="48" customHeight="1" spans="1:33">
      <c r="A48" s="16">
        <v>45</v>
      </c>
      <c r="B48" s="18"/>
      <c r="C48" s="16"/>
      <c r="D48" s="16"/>
      <c r="E48" s="16"/>
      <c r="F48" s="18"/>
      <c r="G48" s="16"/>
      <c r="H48" s="16"/>
      <c r="I48" s="16"/>
      <c r="J48" s="19" t="s">
        <v>40</v>
      </c>
      <c r="K48" s="20" t="s">
        <v>217</v>
      </c>
      <c r="L48" s="20" t="s">
        <v>218</v>
      </c>
      <c r="M48" s="20" t="s">
        <v>219</v>
      </c>
      <c r="N48" s="20" t="s">
        <v>220</v>
      </c>
      <c r="O48" s="20" t="s">
        <v>120</v>
      </c>
      <c r="P48" s="20" t="s">
        <v>87</v>
      </c>
      <c r="Q48" s="20" t="s">
        <v>46</v>
      </c>
      <c r="R48" s="2">
        <v>18975</v>
      </c>
      <c r="S48" s="2">
        <v>170775</v>
      </c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</row>
    <row r="49" ht="48" customHeight="1" spans="1:33">
      <c r="A49" s="16">
        <v>46</v>
      </c>
      <c r="B49" s="18"/>
      <c r="C49" s="16"/>
      <c r="D49" s="16"/>
      <c r="E49" s="16"/>
      <c r="F49" s="18"/>
      <c r="G49" s="16"/>
      <c r="H49" s="16"/>
      <c r="I49" s="16"/>
      <c r="J49" s="19" t="s">
        <v>40</v>
      </c>
      <c r="K49" s="20" t="s">
        <v>217</v>
      </c>
      <c r="L49" s="20" t="s">
        <v>221</v>
      </c>
      <c r="M49" s="20" t="s">
        <v>222</v>
      </c>
      <c r="N49" s="20" t="s">
        <v>223</v>
      </c>
      <c r="O49" s="20" t="s">
        <v>124</v>
      </c>
      <c r="P49" s="20" t="s">
        <v>201</v>
      </c>
      <c r="Q49" s="20" t="s">
        <v>46</v>
      </c>
      <c r="R49" s="2">
        <v>3795</v>
      </c>
      <c r="S49" s="2">
        <v>7590</v>
      </c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</row>
    <row r="50" ht="48" customHeight="1" spans="1:33">
      <c r="A50" s="16">
        <v>47</v>
      </c>
      <c r="B50" s="18"/>
      <c r="C50" s="16"/>
      <c r="D50" s="16"/>
      <c r="E50" s="16"/>
      <c r="F50" s="18"/>
      <c r="G50" s="16"/>
      <c r="H50" s="16"/>
      <c r="I50" s="16"/>
      <c r="J50" s="19" t="s">
        <v>40</v>
      </c>
      <c r="K50" s="20" t="s">
        <v>217</v>
      </c>
      <c r="L50" s="20" t="s">
        <v>221</v>
      </c>
      <c r="M50" s="20" t="s">
        <v>224</v>
      </c>
      <c r="N50" s="20" t="s">
        <v>225</v>
      </c>
      <c r="O50" s="20" t="s">
        <v>226</v>
      </c>
      <c r="P50" s="20" t="s">
        <v>87</v>
      </c>
      <c r="Q50" s="20" t="s">
        <v>46</v>
      </c>
      <c r="R50" s="2">
        <v>3036</v>
      </c>
      <c r="S50" s="2">
        <v>3036</v>
      </c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  <row r="51" ht="48" customHeight="1" spans="1:33">
      <c r="A51" s="16">
        <v>48</v>
      </c>
      <c r="B51" s="18"/>
      <c r="C51" s="16"/>
      <c r="D51" s="16"/>
      <c r="E51" s="16"/>
      <c r="F51" s="18"/>
      <c r="G51" s="16"/>
      <c r="H51" s="16"/>
      <c r="I51" s="16"/>
      <c r="J51" s="21" t="s">
        <v>40</v>
      </c>
      <c r="K51" s="22" t="s">
        <v>217</v>
      </c>
      <c r="L51" s="22" t="s">
        <v>227</v>
      </c>
      <c r="M51" s="22" t="s">
        <v>228</v>
      </c>
      <c r="N51" s="22" t="s">
        <v>229</v>
      </c>
      <c r="O51" s="16">
        <v>12</v>
      </c>
      <c r="P51" s="16" t="s">
        <v>196</v>
      </c>
      <c r="Q51" s="20" t="s">
        <v>46</v>
      </c>
      <c r="R51" s="2">
        <v>55</v>
      </c>
      <c r="S51" s="2">
        <v>660</v>
      </c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</row>
    <row r="52" ht="48" customHeight="1" spans="1:33">
      <c r="A52" s="16">
        <v>49</v>
      </c>
      <c r="B52" s="18"/>
      <c r="C52" s="16"/>
      <c r="D52" s="16"/>
      <c r="E52" s="16"/>
      <c r="F52" s="18"/>
      <c r="G52" s="16"/>
      <c r="H52" s="16"/>
      <c r="I52" s="16"/>
      <c r="J52" s="21" t="s">
        <v>40</v>
      </c>
      <c r="K52" s="22" t="s">
        <v>217</v>
      </c>
      <c r="L52" s="22" t="s">
        <v>227</v>
      </c>
      <c r="M52" s="22" t="s">
        <v>230</v>
      </c>
      <c r="N52" s="22" t="s">
        <v>231</v>
      </c>
      <c r="O52" s="16">
        <v>8</v>
      </c>
      <c r="P52" s="16" t="s">
        <v>71</v>
      </c>
      <c r="Q52" s="20" t="s">
        <v>46</v>
      </c>
      <c r="R52" s="2">
        <v>33</v>
      </c>
      <c r="S52" s="2">
        <v>264</v>
      </c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</row>
    <row r="53" ht="48" customHeight="1" spans="1:33">
      <c r="A53" s="16">
        <v>50</v>
      </c>
      <c r="B53" s="18"/>
      <c r="C53" s="16"/>
      <c r="D53" s="16"/>
      <c r="E53" s="16"/>
      <c r="F53" s="18"/>
      <c r="G53" s="16"/>
      <c r="H53" s="16"/>
      <c r="I53" s="16"/>
      <c r="J53" s="19" t="s">
        <v>40</v>
      </c>
      <c r="K53" s="20" t="s">
        <v>217</v>
      </c>
      <c r="L53" s="20" t="s">
        <v>227</v>
      </c>
      <c r="M53" s="20" t="s">
        <v>232</v>
      </c>
      <c r="N53" s="20" t="s">
        <v>233</v>
      </c>
      <c r="O53" s="16">
        <v>9</v>
      </c>
      <c r="P53" s="16" t="s">
        <v>71</v>
      </c>
      <c r="Q53" s="20" t="s">
        <v>46</v>
      </c>
      <c r="R53" s="2">
        <v>264</v>
      </c>
      <c r="S53" s="2">
        <v>2376</v>
      </c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</row>
    <row r="54" ht="48" customHeight="1" spans="1:33">
      <c r="A54" s="16">
        <v>51</v>
      </c>
      <c r="B54" s="18"/>
      <c r="C54" s="16"/>
      <c r="D54" s="16"/>
      <c r="E54" s="16"/>
      <c r="F54" s="18"/>
      <c r="G54" s="16"/>
      <c r="H54" s="16"/>
      <c r="I54" s="16"/>
      <c r="J54" s="19" t="s">
        <v>40</v>
      </c>
      <c r="K54" s="20" t="s">
        <v>205</v>
      </c>
      <c r="L54" s="20" t="s">
        <v>234</v>
      </c>
      <c r="M54" s="20" t="s">
        <v>235</v>
      </c>
      <c r="N54" s="20" t="s">
        <v>236</v>
      </c>
      <c r="O54" s="16">
        <v>1.2</v>
      </c>
      <c r="P54" s="16" t="s">
        <v>66</v>
      </c>
      <c r="Q54" s="20" t="s">
        <v>46</v>
      </c>
      <c r="R54" s="2">
        <v>26400</v>
      </c>
      <c r="S54" s="2">
        <v>31680</v>
      </c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</row>
    <row r="55" ht="48" customHeight="1" spans="1:33">
      <c r="A55" s="16">
        <v>52</v>
      </c>
      <c r="B55" s="18"/>
      <c r="C55" s="16"/>
      <c r="D55" s="16"/>
      <c r="E55" s="16"/>
      <c r="F55" s="18"/>
      <c r="G55" s="16"/>
      <c r="H55" s="16"/>
      <c r="I55" s="16"/>
      <c r="J55" s="19" t="s">
        <v>40</v>
      </c>
      <c r="K55" s="20" t="s">
        <v>205</v>
      </c>
      <c r="L55" s="20" t="s">
        <v>234</v>
      </c>
      <c r="M55" s="20" t="s">
        <v>237</v>
      </c>
      <c r="N55" s="20" t="s">
        <v>238</v>
      </c>
      <c r="O55" s="16">
        <v>1.516</v>
      </c>
      <c r="P55" s="16" t="s">
        <v>66</v>
      </c>
      <c r="Q55" s="20" t="s">
        <v>46</v>
      </c>
      <c r="R55" s="2">
        <v>27500</v>
      </c>
      <c r="S55" s="2">
        <v>41690</v>
      </c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</row>
    <row r="56" ht="48" customHeight="1" spans="1:33">
      <c r="A56" s="16">
        <v>53</v>
      </c>
      <c r="B56" s="18"/>
      <c r="C56" s="16"/>
      <c r="D56" s="16"/>
      <c r="E56" s="16"/>
      <c r="F56" s="18"/>
      <c r="G56" s="16"/>
      <c r="H56" s="16"/>
      <c r="I56" s="16"/>
      <c r="J56" s="19" t="s">
        <v>40</v>
      </c>
      <c r="K56" s="20" t="s">
        <v>205</v>
      </c>
      <c r="L56" s="20" t="s">
        <v>234</v>
      </c>
      <c r="M56" s="20" t="s">
        <v>239</v>
      </c>
      <c r="N56" s="20" t="s">
        <v>240</v>
      </c>
      <c r="O56" s="16">
        <v>0.485</v>
      </c>
      <c r="P56" s="16" t="s">
        <v>66</v>
      </c>
      <c r="Q56" s="20" t="s">
        <v>46</v>
      </c>
      <c r="R56" s="2">
        <v>38500</v>
      </c>
      <c r="S56" s="2">
        <v>18672.5</v>
      </c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</row>
    <row r="57" ht="48" customHeight="1" spans="1:33">
      <c r="A57" s="16">
        <v>54</v>
      </c>
      <c r="B57" s="18"/>
      <c r="C57" s="16"/>
      <c r="D57" s="16"/>
      <c r="E57" s="16"/>
      <c r="F57" s="18"/>
      <c r="G57" s="16"/>
      <c r="H57" s="16"/>
      <c r="I57" s="16"/>
      <c r="J57" s="19" t="s">
        <v>40</v>
      </c>
      <c r="K57" s="20" t="s">
        <v>205</v>
      </c>
      <c r="L57" s="20" t="s">
        <v>234</v>
      </c>
      <c r="M57" s="20" t="s">
        <v>241</v>
      </c>
      <c r="N57" s="20" t="s">
        <v>242</v>
      </c>
      <c r="O57" s="16">
        <v>0.7</v>
      </c>
      <c r="P57" s="16" t="s">
        <v>66</v>
      </c>
      <c r="Q57" s="20" t="s">
        <v>46</v>
      </c>
      <c r="R57" s="2">
        <v>25300</v>
      </c>
      <c r="S57" s="2">
        <v>17710</v>
      </c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</row>
    <row r="58" ht="48" customHeight="1" spans="1:33">
      <c r="A58" s="16">
        <v>55</v>
      </c>
      <c r="B58" s="18"/>
      <c r="C58" s="16"/>
      <c r="D58" s="16"/>
      <c r="E58" s="16"/>
      <c r="F58" s="18"/>
      <c r="G58" s="16"/>
      <c r="H58" s="16"/>
      <c r="I58" s="16"/>
      <c r="J58" s="19" t="s">
        <v>40</v>
      </c>
      <c r="K58" s="20" t="s">
        <v>205</v>
      </c>
      <c r="L58" s="20" t="s">
        <v>243</v>
      </c>
      <c r="M58" s="20" t="s">
        <v>207</v>
      </c>
      <c r="N58" s="20" t="s">
        <v>208</v>
      </c>
      <c r="O58" s="16">
        <v>0.06</v>
      </c>
      <c r="P58" s="16" t="s">
        <v>66</v>
      </c>
      <c r="Q58" s="20" t="s">
        <v>46</v>
      </c>
      <c r="R58" s="2">
        <v>292600</v>
      </c>
      <c r="S58" s="2">
        <v>17556</v>
      </c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</row>
    <row r="59" ht="48" customHeight="1" spans="1:33">
      <c r="A59" s="16">
        <v>56</v>
      </c>
      <c r="B59" s="18"/>
      <c r="C59" s="16"/>
      <c r="D59" s="16"/>
      <c r="E59" s="16"/>
      <c r="F59" s="18"/>
      <c r="G59" s="16"/>
      <c r="H59" s="16"/>
      <c r="I59" s="16"/>
      <c r="J59" s="19" t="s">
        <v>40</v>
      </c>
      <c r="K59" s="20" t="s">
        <v>205</v>
      </c>
      <c r="L59" s="20" t="s">
        <v>244</v>
      </c>
      <c r="M59" s="20" t="s">
        <v>245</v>
      </c>
      <c r="N59" s="20" t="s">
        <v>246</v>
      </c>
      <c r="O59" s="16">
        <v>0.06</v>
      </c>
      <c r="P59" s="16" t="s">
        <v>66</v>
      </c>
      <c r="Q59" s="20" t="s">
        <v>46</v>
      </c>
      <c r="R59" s="2">
        <v>852500</v>
      </c>
      <c r="S59" s="2">
        <v>51150</v>
      </c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</row>
    <row r="60" ht="48" customHeight="1" spans="1:33">
      <c r="A60" s="16">
        <v>57</v>
      </c>
      <c r="B60" s="18"/>
      <c r="C60" s="16"/>
      <c r="D60" s="16"/>
      <c r="E60" s="16"/>
      <c r="F60" s="18"/>
      <c r="G60" s="16"/>
      <c r="H60" s="16"/>
      <c r="I60" s="16"/>
      <c r="J60" s="19" t="s">
        <v>40</v>
      </c>
      <c r="K60" s="20" t="s">
        <v>205</v>
      </c>
      <c r="L60" s="20" t="s">
        <v>206</v>
      </c>
      <c r="M60" s="20" t="s">
        <v>247</v>
      </c>
      <c r="N60" s="20" t="s">
        <v>248</v>
      </c>
      <c r="O60" s="16">
        <v>0.31</v>
      </c>
      <c r="P60" s="16" t="s">
        <v>66</v>
      </c>
      <c r="Q60" s="20" t="s">
        <v>46</v>
      </c>
      <c r="R60" s="2">
        <v>594000</v>
      </c>
      <c r="S60" s="2">
        <v>184140</v>
      </c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</row>
    <row r="61" ht="48" customHeight="1" spans="1:33">
      <c r="A61" s="16">
        <v>58</v>
      </c>
      <c r="B61" s="18"/>
      <c r="C61" s="16"/>
      <c r="D61" s="16"/>
      <c r="E61" s="16"/>
      <c r="F61" s="18"/>
      <c r="G61" s="16"/>
      <c r="H61" s="16"/>
      <c r="I61" s="16"/>
      <c r="J61" s="19" t="s">
        <v>40</v>
      </c>
      <c r="K61" s="20" t="s">
        <v>205</v>
      </c>
      <c r="L61" s="20" t="s">
        <v>206</v>
      </c>
      <c r="M61" s="20" t="s">
        <v>249</v>
      </c>
      <c r="N61" s="20" t="s">
        <v>250</v>
      </c>
      <c r="O61" s="16">
        <v>0.035</v>
      </c>
      <c r="P61" s="16" t="s">
        <v>66</v>
      </c>
      <c r="Q61" s="20" t="s">
        <v>46</v>
      </c>
      <c r="R61" s="2">
        <v>1413500</v>
      </c>
      <c r="S61" s="2">
        <v>49472.5</v>
      </c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</row>
    <row r="62" ht="48" customHeight="1" spans="1:33">
      <c r="A62" s="16">
        <v>59</v>
      </c>
      <c r="B62" s="18"/>
      <c r="C62" s="16"/>
      <c r="D62" s="16"/>
      <c r="E62" s="16"/>
      <c r="F62" s="18"/>
      <c r="G62" s="16"/>
      <c r="H62" s="16"/>
      <c r="I62" s="16"/>
      <c r="J62" s="19" t="s">
        <v>40</v>
      </c>
      <c r="K62" s="20" t="s">
        <v>217</v>
      </c>
      <c r="L62" s="20" t="s">
        <v>227</v>
      </c>
      <c r="M62" s="20" t="s">
        <v>251</v>
      </c>
      <c r="N62" s="20" t="s">
        <v>252</v>
      </c>
      <c r="O62" s="16">
        <v>1</v>
      </c>
      <c r="P62" s="16" t="s">
        <v>71</v>
      </c>
      <c r="Q62" s="20" t="s">
        <v>46</v>
      </c>
      <c r="R62" s="4">
        <v>297</v>
      </c>
      <c r="S62" s="2">
        <v>297</v>
      </c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</row>
    <row r="63" ht="48" customHeight="1" spans="1:33">
      <c r="A63" s="16">
        <v>60</v>
      </c>
      <c r="B63" s="18"/>
      <c r="C63" s="16"/>
      <c r="D63" s="16"/>
      <c r="E63" s="16"/>
      <c r="F63" s="18"/>
      <c r="G63" s="16"/>
      <c r="H63" s="16"/>
      <c r="I63" s="16"/>
      <c r="J63" s="19" t="s">
        <v>40</v>
      </c>
      <c r="K63" s="20" t="s">
        <v>217</v>
      </c>
      <c r="L63" s="20" t="s">
        <v>227</v>
      </c>
      <c r="M63" s="20" t="s">
        <v>253</v>
      </c>
      <c r="N63" s="20" t="s">
        <v>254</v>
      </c>
      <c r="O63" s="16">
        <v>1</v>
      </c>
      <c r="P63" s="16" t="s">
        <v>71</v>
      </c>
      <c r="Q63" s="20" t="s">
        <v>46</v>
      </c>
      <c r="R63" s="2">
        <v>325</v>
      </c>
      <c r="S63" s="2">
        <v>325</v>
      </c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</row>
    <row r="64" ht="48" customHeight="1" spans="1:33">
      <c r="A64" s="16">
        <v>61</v>
      </c>
      <c r="B64" s="18"/>
      <c r="C64" s="16"/>
      <c r="D64" s="16"/>
      <c r="E64" s="16"/>
      <c r="F64" s="18"/>
      <c r="G64" s="16"/>
      <c r="H64" s="16"/>
      <c r="I64" s="16"/>
      <c r="J64" s="19" t="s">
        <v>40</v>
      </c>
      <c r="K64" s="20" t="s">
        <v>217</v>
      </c>
      <c r="L64" s="20" t="s">
        <v>218</v>
      </c>
      <c r="M64" s="20" t="s">
        <v>255</v>
      </c>
      <c r="N64" s="20" t="s">
        <v>256</v>
      </c>
      <c r="O64" s="16">
        <v>3</v>
      </c>
      <c r="P64" s="16" t="s">
        <v>87</v>
      </c>
      <c r="Q64" s="20" t="s">
        <v>46</v>
      </c>
      <c r="R64" s="2">
        <v>18975</v>
      </c>
      <c r="S64" s="2">
        <v>56925</v>
      </c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</row>
    <row r="65" ht="48" customHeight="1" spans="1:33">
      <c r="A65" s="16">
        <v>62</v>
      </c>
      <c r="B65" s="18"/>
      <c r="C65" s="16"/>
      <c r="D65" s="16"/>
      <c r="E65" s="16"/>
      <c r="F65" s="18"/>
      <c r="G65" s="16"/>
      <c r="H65" s="16"/>
      <c r="I65" s="16"/>
      <c r="J65" s="19" t="s">
        <v>40</v>
      </c>
      <c r="K65" s="20" t="s">
        <v>217</v>
      </c>
      <c r="L65" s="20" t="s">
        <v>257</v>
      </c>
      <c r="M65" s="20" t="s">
        <v>258</v>
      </c>
      <c r="N65" s="20" t="s">
        <v>259</v>
      </c>
      <c r="O65" s="16">
        <v>18</v>
      </c>
      <c r="P65" s="16" t="s">
        <v>45</v>
      </c>
      <c r="Q65" s="20" t="s">
        <v>46</v>
      </c>
      <c r="R65" s="2">
        <v>78</v>
      </c>
      <c r="S65" s="2">
        <v>1404</v>
      </c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ht="48" customHeight="1" spans="1:33">
      <c r="A66" s="16">
        <v>63</v>
      </c>
      <c r="B66" s="18"/>
      <c r="C66" s="16"/>
      <c r="D66" s="16"/>
      <c r="E66" s="16"/>
      <c r="F66" s="18"/>
      <c r="G66" s="16"/>
      <c r="H66" s="16"/>
      <c r="I66" s="16"/>
      <c r="J66" s="19" t="s">
        <v>40</v>
      </c>
      <c r="K66" s="20" t="s">
        <v>217</v>
      </c>
      <c r="L66" s="20" t="s">
        <v>257</v>
      </c>
      <c r="M66" s="20" t="s">
        <v>260</v>
      </c>
      <c r="N66" s="20" t="s">
        <v>261</v>
      </c>
      <c r="O66" s="16">
        <v>20</v>
      </c>
      <c r="P66" s="16" t="s">
        <v>45</v>
      </c>
      <c r="Q66" s="20" t="s">
        <v>46</v>
      </c>
      <c r="R66" s="2">
        <v>24</v>
      </c>
      <c r="S66" s="2">
        <v>480</v>
      </c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</row>
    <row r="67" ht="48" customHeight="1" spans="1:33">
      <c r="A67" s="16">
        <v>64</v>
      </c>
      <c r="B67" s="18"/>
      <c r="C67" s="16"/>
      <c r="D67" s="16"/>
      <c r="E67" s="16"/>
      <c r="F67" s="18"/>
      <c r="G67" s="16"/>
      <c r="H67" s="16"/>
      <c r="I67" s="16"/>
      <c r="J67" s="19" t="s">
        <v>40</v>
      </c>
      <c r="K67" s="20" t="s">
        <v>217</v>
      </c>
      <c r="L67" s="20" t="s">
        <v>257</v>
      </c>
      <c r="M67" s="20" t="s">
        <v>262</v>
      </c>
      <c r="N67" s="20" t="s">
        <v>263</v>
      </c>
      <c r="O67" s="16">
        <v>80</v>
      </c>
      <c r="P67" s="16" t="s">
        <v>45</v>
      </c>
      <c r="Q67" s="20" t="s">
        <v>46</v>
      </c>
      <c r="R67" s="2">
        <v>15</v>
      </c>
      <c r="S67" s="2">
        <v>1200</v>
      </c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ht="48" customHeight="1" spans="1:33">
      <c r="A68" s="16">
        <v>65</v>
      </c>
      <c r="B68" s="24"/>
      <c r="C68" s="16"/>
      <c r="D68" s="16"/>
      <c r="E68" s="16"/>
      <c r="F68" s="24"/>
      <c r="G68" s="16"/>
      <c r="H68" s="16"/>
      <c r="I68" s="16"/>
      <c r="J68" s="21" t="s">
        <v>40</v>
      </c>
      <c r="K68" s="22" t="s">
        <v>205</v>
      </c>
      <c r="L68" s="22" t="s">
        <v>244</v>
      </c>
      <c r="M68" s="22" t="s">
        <v>264</v>
      </c>
      <c r="N68" s="22" t="s">
        <v>265</v>
      </c>
      <c r="O68" s="16">
        <v>300</v>
      </c>
      <c r="P68" s="16" t="s">
        <v>45</v>
      </c>
      <c r="Q68" s="20" t="s">
        <v>46</v>
      </c>
      <c r="R68" s="2">
        <v>20</v>
      </c>
      <c r="S68" s="2">
        <v>6000</v>
      </c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</row>
  </sheetData>
  <sheetProtection formatCells="0" insertHyperlinks="0" autoFilter="0"/>
  <autoFilter ref="A1:AG68">
    <extLst/>
  </autoFilter>
  <mergeCells count="87">
    <mergeCell ref="A1:AG1"/>
    <mergeCell ref="W2:Z2"/>
    <mergeCell ref="A2:A3"/>
    <mergeCell ref="B2:B3"/>
    <mergeCell ref="B4:B68"/>
    <mergeCell ref="C2:C3"/>
    <mergeCell ref="C4:C68"/>
    <mergeCell ref="D2:D3"/>
    <mergeCell ref="D4:D68"/>
    <mergeCell ref="E2:E3"/>
    <mergeCell ref="E4:E68"/>
    <mergeCell ref="F2:F3"/>
    <mergeCell ref="F4:F68"/>
    <mergeCell ref="G2:G3"/>
    <mergeCell ref="G4:G18"/>
    <mergeCell ref="G19:G46"/>
    <mergeCell ref="G47:G68"/>
    <mergeCell ref="H2:H3"/>
    <mergeCell ref="H4:H18"/>
    <mergeCell ref="H19:H46"/>
    <mergeCell ref="H47:H68"/>
    <mergeCell ref="I2:I3"/>
    <mergeCell ref="I4:I18"/>
    <mergeCell ref="I19:I46"/>
    <mergeCell ref="I47:I68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T4:T18"/>
    <mergeCell ref="T19:T46"/>
    <mergeCell ref="T47:T68"/>
    <mergeCell ref="U2:U3"/>
    <mergeCell ref="U4:U18"/>
    <mergeCell ref="U19:U46"/>
    <mergeCell ref="U47:U68"/>
    <mergeCell ref="V2:V3"/>
    <mergeCell ref="V4:V18"/>
    <mergeCell ref="V19:V46"/>
    <mergeCell ref="V47:V68"/>
    <mergeCell ref="W4:W18"/>
    <mergeCell ref="W19:W46"/>
    <mergeCell ref="W47:W68"/>
    <mergeCell ref="X4:X18"/>
    <mergeCell ref="X19:X46"/>
    <mergeCell ref="X47:X68"/>
    <mergeCell ref="Y4:Y18"/>
    <mergeCell ref="Y19:Y46"/>
    <mergeCell ref="Y47:Y68"/>
    <mergeCell ref="Z4:Z18"/>
    <mergeCell ref="Z19:Z46"/>
    <mergeCell ref="Z47:Z68"/>
    <mergeCell ref="AA2:AA3"/>
    <mergeCell ref="AA4:AA18"/>
    <mergeCell ref="AA19:AA46"/>
    <mergeCell ref="AA47:AA68"/>
    <mergeCell ref="AB2:AB3"/>
    <mergeCell ref="AB4:AB18"/>
    <mergeCell ref="AB19:AB46"/>
    <mergeCell ref="AB47:AB68"/>
    <mergeCell ref="AC2:AC3"/>
    <mergeCell ref="AC4:AC18"/>
    <mergeCell ref="AC19:AC46"/>
    <mergeCell ref="AC47:AC68"/>
    <mergeCell ref="AD2:AD3"/>
    <mergeCell ref="AD4:AD18"/>
    <mergeCell ref="AD19:AD46"/>
    <mergeCell ref="AD47:AD68"/>
    <mergeCell ref="AE2:AE3"/>
    <mergeCell ref="AE4:AE18"/>
    <mergeCell ref="AE19:AE46"/>
    <mergeCell ref="AE47:AE68"/>
    <mergeCell ref="AF2:AF3"/>
    <mergeCell ref="AF4:AF18"/>
    <mergeCell ref="AF19:AF46"/>
    <mergeCell ref="AF47:AF68"/>
    <mergeCell ref="AG2:AG3"/>
    <mergeCell ref="AG4:AG18"/>
    <mergeCell ref="AG19:AG46"/>
    <mergeCell ref="AG47:AG68"/>
  </mergeCells>
  <pageMargins left="0.196527777777778" right="0.118055555555556" top="1" bottom="1" header="0.511805555555556" footer="0.511805555555556"/>
  <pageSetup paperSize="9" scale="29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7"/>
  <sheetViews>
    <sheetView topLeftCell="A73" workbookViewId="0">
      <selection activeCell="D94" sqref="D94"/>
    </sheetView>
  </sheetViews>
  <sheetFormatPr defaultColWidth="9" defaultRowHeight="14.4" outlineLevelCol="4"/>
  <cols>
    <col min="1" max="1" width="98.8703703703704" customWidth="1"/>
    <col min="2" max="2" width="83.5" customWidth="1"/>
    <col min="3" max="3" width="15.8703703703704" customWidth="1"/>
    <col min="4" max="4" width="10.3703703703704"/>
  </cols>
  <sheetData>
    <row r="1" ht="20.4" spans="1:5">
      <c r="A1" s="1" t="s">
        <v>8</v>
      </c>
      <c r="B1" s="1" t="s">
        <v>266</v>
      </c>
      <c r="C1" s="2">
        <v>5</v>
      </c>
      <c r="D1" s="3">
        <f>C1*1.22</f>
        <v>6.1</v>
      </c>
      <c r="E1">
        <f>ROUND(D1,0)</f>
        <v>6</v>
      </c>
    </row>
    <row r="2" ht="34.8" spans="1:5">
      <c r="A2" s="1" t="s">
        <v>267</v>
      </c>
      <c r="B2" s="1">
        <v>110.93638</v>
      </c>
      <c r="C2" s="2">
        <v>5</v>
      </c>
      <c r="D2" s="3">
        <f t="shared" ref="D2:D15" si="0">C2*1.22</f>
        <v>6.1</v>
      </c>
      <c r="E2">
        <f t="shared" ref="E2:E15" si="1">ROUND(D2,0)</f>
        <v>6</v>
      </c>
    </row>
    <row r="3" ht="34.8" spans="1:5">
      <c r="A3" s="1" t="s">
        <v>268</v>
      </c>
      <c r="B3" s="1">
        <v>80.263206</v>
      </c>
      <c r="C3" s="2">
        <v>78.49</v>
      </c>
      <c r="D3" s="3">
        <f t="shared" si="0"/>
        <v>95.7578</v>
      </c>
      <c r="E3">
        <f t="shared" si="1"/>
        <v>96</v>
      </c>
    </row>
    <row r="4" ht="34.8" spans="1:5">
      <c r="A4" s="1" t="s">
        <v>100</v>
      </c>
      <c r="B4" s="1">
        <v>52.939996</v>
      </c>
      <c r="C4" s="2">
        <v>19700</v>
      </c>
      <c r="D4" s="3">
        <f t="shared" si="0"/>
        <v>24034</v>
      </c>
      <c r="E4">
        <f t="shared" si="1"/>
        <v>24034</v>
      </c>
    </row>
    <row r="5" ht="34.8" spans="1:5">
      <c r="A5" s="1" t="s">
        <v>204</v>
      </c>
      <c r="B5" s="1">
        <v>173.54534</v>
      </c>
      <c r="C5" s="2">
        <v>8000</v>
      </c>
      <c r="D5" s="3">
        <f t="shared" si="0"/>
        <v>9760</v>
      </c>
      <c r="E5">
        <f t="shared" si="1"/>
        <v>9760</v>
      </c>
    </row>
    <row r="6" ht="20.4" spans="3:5">
      <c r="C6" s="2">
        <v>341.6</v>
      </c>
      <c r="D6" s="3">
        <f t="shared" si="0"/>
        <v>416.752</v>
      </c>
      <c r="E6">
        <f t="shared" si="1"/>
        <v>417</v>
      </c>
    </row>
    <row r="7" ht="20.4" spans="3:5">
      <c r="C7" s="2">
        <v>485.6</v>
      </c>
      <c r="D7" s="3">
        <f t="shared" si="0"/>
        <v>592.432</v>
      </c>
      <c r="E7">
        <f t="shared" si="1"/>
        <v>592</v>
      </c>
    </row>
    <row r="8" ht="20.4" spans="3:5">
      <c r="C8" s="2">
        <v>78</v>
      </c>
      <c r="D8" s="3">
        <f t="shared" si="0"/>
        <v>95.16</v>
      </c>
      <c r="E8">
        <f t="shared" si="1"/>
        <v>95</v>
      </c>
    </row>
    <row r="9" ht="20.4" spans="3:5">
      <c r="C9" s="2">
        <v>56</v>
      </c>
      <c r="D9" s="3">
        <f t="shared" si="0"/>
        <v>68.32</v>
      </c>
      <c r="E9">
        <f t="shared" si="1"/>
        <v>68</v>
      </c>
    </row>
    <row r="10" ht="20.4" spans="3:5">
      <c r="C10" s="2">
        <v>164</v>
      </c>
      <c r="D10" s="3">
        <f t="shared" si="0"/>
        <v>200.08</v>
      </c>
      <c r="E10">
        <f t="shared" si="1"/>
        <v>200</v>
      </c>
    </row>
    <row r="11" ht="20.4" spans="3:5">
      <c r="C11" s="2">
        <v>398.23</v>
      </c>
      <c r="D11" s="3">
        <f t="shared" si="0"/>
        <v>485.8406</v>
      </c>
      <c r="E11">
        <f t="shared" si="1"/>
        <v>486</v>
      </c>
    </row>
    <row r="12" ht="20.4" spans="3:5">
      <c r="C12" s="2">
        <v>6800</v>
      </c>
      <c r="D12" s="3">
        <f t="shared" si="0"/>
        <v>8296</v>
      </c>
      <c r="E12">
        <f t="shared" si="1"/>
        <v>8296</v>
      </c>
    </row>
    <row r="13" ht="20.4" spans="3:5">
      <c r="C13" s="2">
        <v>341.6</v>
      </c>
      <c r="D13" s="3">
        <f t="shared" si="0"/>
        <v>416.752</v>
      </c>
      <c r="E13">
        <f t="shared" si="1"/>
        <v>417</v>
      </c>
    </row>
    <row r="14" ht="20.4" spans="3:5">
      <c r="C14" s="2">
        <v>6300</v>
      </c>
      <c r="D14" s="3">
        <f t="shared" si="0"/>
        <v>7686</v>
      </c>
      <c r="E14">
        <f t="shared" si="1"/>
        <v>7686</v>
      </c>
    </row>
    <row r="15" ht="20.4" spans="3:5">
      <c r="C15" s="2">
        <v>25</v>
      </c>
      <c r="D15" s="3">
        <f t="shared" si="0"/>
        <v>30.5</v>
      </c>
      <c r="E15">
        <f t="shared" si="1"/>
        <v>31</v>
      </c>
    </row>
    <row r="16" ht="20.4" spans="3:5">
      <c r="C16" s="2">
        <v>290</v>
      </c>
      <c r="D16">
        <f>C16*1.1</f>
        <v>319</v>
      </c>
      <c r="E16">
        <f t="shared" ref="E16:E47" si="2">ROUND(D16,0)</f>
        <v>319</v>
      </c>
    </row>
    <row r="17" ht="20.4" spans="3:5">
      <c r="C17" s="2">
        <v>295</v>
      </c>
      <c r="D17">
        <f t="shared" ref="D17:D48" si="3">C17*1.1</f>
        <v>324.5</v>
      </c>
      <c r="E17">
        <f t="shared" si="2"/>
        <v>325</v>
      </c>
    </row>
    <row r="18" ht="20.4" spans="3:5">
      <c r="C18" s="2">
        <v>495</v>
      </c>
      <c r="D18">
        <f t="shared" si="3"/>
        <v>544.5</v>
      </c>
      <c r="E18">
        <f t="shared" si="2"/>
        <v>545</v>
      </c>
    </row>
    <row r="19" ht="20.4" spans="3:5">
      <c r="C19" s="2">
        <v>460</v>
      </c>
      <c r="D19">
        <f t="shared" si="3"/>
        <v>506</v>
      </c>
      <c r="E19">
        <f t="shared" si="2"/>
        <v>506</v>
      </c>
    </row>
    <row r="20" ht="20.4" spans="3:5">
      <c r="C20" s="4">
        <v>600</v>
      </c>
      <c r="D20">
        <f t="shared" si="3"/>
        <v>660</v>
      </c>
      <c r="E20">
        <f t="shared" si="2"/>
        <v>660</v>
      </c>
    </row>
    <row r="21" ht="20.4" spans="3:5">
      <c r="C21" s="4">
        <v>329</v>
      </c>
      <c r="D21">
        <f t="shared" si="3"/>
        <v>361.9</v>
      </c>
      <c r="E21">
        <f t="shared" si="2"/>
        <v>362</v>
      </c>
    </row>
    <row r="22" ht="20.4" spans="3:5">
      <c r="C22" s="4">
        <v>350</v>
      </c>
      <c r="D22">
        <f t="shared" si="3"/>
        <v>385</v>
      </c>
      <c r="E22">
        <f t="shared" si="2"/>
        <v>385</v>
      </c>
    </row>
    <row r="23" ht="20.4" spans="3:5">
      <c r="C23" s="4">
        <v>150.16</v>
      </c>
      <c r="D23">
        <f t="shared" si="3"/>
        <v>165.176</v>
      </c>
      <c r="E23">
        <f t="shared" si="2"/>
        <v>165</v>
      </c>
    </row>
    <row r="24" ht="20.4" spans="3:5">
      <c r="C24" s="2">
        <v>101</v>
      </c>
      <c r="D24">
        <f t="shared" si="3"/>
        <v>111.1</v>
      </c>
      <c r="E24">
        <f t="shared" si="2"/>
        <v>111</v>
      </c>
    </row>
    <row r="25" ht="20.4" spans="3:5">
      <c r="C25" s="2">
        <v>71.87</v>
      </c>
      <c r="D25">
        <f t="shared" si="3"/>
        <v>79.057</v>
      </c>
      <c r="E25">
        <f t="shared" si="2"/>
        <v>79</v>
      </c>
    </row>
    <row r="26" ht="20.4" spans="3:5">
      <c r="C26" s="2">
        <v>38.11</v>
      </c>
      <c r="D26">
        <f t="shared" si="3"/>
        <v>41.921</v>
      </c>
      <c r="E26">
        <f t="shared" si="2"/>
        <v>42</v>
      </c>
    </row>
    <row r="27" ht="20.4" spans="3:5">
      <c r="C27" s="2">
        <v>17.74</v>
      </c>
      <c r="D27">
        <f t="shared" si="3"/>
        <v>19.514</v>
      </c>
      <c r="E27">
        <f t="shared" si="2"/>
        <v>20</v>
      </c>
    </row>
    <row r="28" ht="20.4" spans="3:5">
      <c r="C28" s="2">
        <v>37.69</v>
      </c>
      <c r="D28">
        <f t="shared" si="3"/>
        <v>41.459</v>
      </c>
      <c r="E28">
        <f t="shared" si="2"/>
        <v>41</v>
      </c>
    </row>
    <row r="29" ht="20.4" spans="3:5">
      <c r="C29" s="2">
        <v>35.4</v>
      </c>
      <c r="D29">
        <f t="shared" si="3"/>
        <v>38.94</v>
      </c>
      <c r="E29">
        <f t="shared" si="2"/>
        <v>39</v>
      </c>
    </row>
    <row r="30" ht="20.4" spans="3:5">
      <c r="C30" s="2">
        <v>12</v>
      </c>
      <c r="D30">
        <f t="shared" si="3"/>
        <v>13.2</v>
      </c>
      <c r="E30">
        <f t="shared" si="2"/>
        <v>13</v>
      </c>
    </row>
    <row r="31" ht="20.4" spans="3:5">
      <c r="C31" s="2">
        <v>18</v>
      </c>
      <c r="D31">
        <f t="shared" si="3"/>
        <v>19.8</v>
      </c>
      <c r="E31">
        <f t="shared" si="2"/>
        <v>20</v>
      </c>
    </row>
    <row r="32" ht="20.4" spans="3:5">
      <c r="C32" s="2">
        <v>62</v>
      </c>
      <c r="D32">
        <f t="shared" si="3"/>
        <v>68.2</v>
      </c>
      <c r="E32">
        <f t="shared" si="2"/>
        <v>68</v>
      </c>
    </row>
    <row r="33" ht="20.4" spans="3:5">
      <c r="C33" s="2">
        <v>52</v>
      </c>
      <c r="D33">
        <f t="shared" si="3"/>
        <v>57.2</v>
      </c>
      <c r="E33">
        <f t="shared" si="2"/>
        <v>57</v>
      </c>
    </row>
    <row r="34" ht="20.4" spans="3:5">
      <c r="C34" s="2">
        <v>468.2</v>
      </c>
      <c r="D34">
        <f t="shared" si="3"/>
        <v>515.02</v>
      </c>
      <c r="E34">
        <f t="shared" si="2"/>
        <v>515</v>
      </c>
    </row>
    <row r="35" ht="20.4" spans="3:5">
      <c r="C35" s="4">
        <v>168</v>
      </c>
      <c r="D35">
        <f t="shared" si="3"/>
        <v>184.8</v>
      </c>
      <c r="E35">
        <f t="shared" si="2"/>
        <v>185</v>
      </c>
    </row>
    <row r="36" ht="20.4" spans="3:5">
      <c r="C36" s="2">
        <v>35</v>
      </c>
      <c r="D36">
        <f t="shared" si="3"/>
        <v>38.5</v>
      </c>
      <c r="E36">
        <f t="shared" si="2"/>
        <v>39</v>
      </c>
    </row>
    <row r="37" ht="20.4" spans="3:5">
      <c r="C37" s="2">
        <v>320</v>
      </c>
      <c r="D37">
        <f t="shared" si="3"/>
        <v>352</v>
      </c>
      <c r="E37">
        <f t="shared" si="2"/>
        <v>352</v>
      </c>
    </row>
    <row r="38" ht="20.4" spans="3:5">
      <c r="C38" s="2">
        <v>3608.55</v>
      </c>
      <c r="D38">
        <f t="shared" si="3"/>
        <v>3969.405</v>
      </c>
      <c r="E38">
        <f t="shared" si="2"/>
        <v>3969</v>
      </c>
    </row>
    <row r="39" ht="20.4" spans="3:5">
      <c r="C39" s="2">
        <v>35.67</v>
      </c>
      <c r="D39">
        <f t="shared" si="3"/>
        <v>39.237</v>
      </c>
      <c r="E39">
        <f t="shared" si="2"/>
        <v>39</v>
      </c>
    </row>
    <row r="40" ht="20.4" spans="3:5">
      <c r="C40" s="5">
        <v>50.19</v>
      </c>
      <c r="D40">
        <f t="shared" si="3"/>
        <v>55.209</v>
      </c>
      <c r="E40">
        <f t="shared" si="2"/>
        <v>55</v>
      </c>
    </row>
    <row r="41" ht="20.4" spans="3:5">
      <c r="C41" s="5">
        <v>50.19</v>
      </c>
      <c r="D41">
        <f t="shared" si="3"/>
        <v>55.209</v>
      </c>
      <c r="E41">
        <f t="shared" si="2"/>
        <v>55</v>
      </c>
    </row>
    <row r="42" ht="20.4" spans="3:5">
      <c r="C42" s="5">
        <v>500</v>
      </c>
      <c r="D42">
        <f t="shared" si="3"/>
        <v>550</v>
      </c>
      <c r="E42">
        <f t="shared" si="2"/>
        <v>550</v>
      </c>
    </row>
    <row r="43" ht="20.4" spans="3:5">
      <c r="C43" s="6">
        <v>22</v>
      </c>
      <c r="D43">
        <f t="shared" si="3"/>
        <v>24.2</v>
      </c>
      <c r="E43">
        <f t="shared" si="2"/>
        <v>24</v>
      </c>
    </row>
    <row r="44" ht="20.4" spans="3:5">
      <c r="C44" s="6">
        <v>8.85</v>
      </c>
      <c r="D44">
        <f t="shared" si="3"/>
        <v>9.735</v>
      </c>
      <c r="E44">
        <f t="shared" si="2"/>
        <v>10</v>
      </c>
    </row>
    <row r="45" ht="20.4" spans="3:5">
      <c r="C45" s="5">
        <v>7079.65</v>
      </c>
      <c r="D45">
        <f t="shared" si="3"/>
        <v>7787.615</v>
      </c>
      <c r="E45">
        <f t="shared" si="2"/>
        <v>7788</v>
      </c>
    </row>
    <row r="46" ht="20.4" spans="3:5">
      <c r="C46" s="5">
        <v>5.06</v>
      </c>
      <c r="D46">
        <f t="shared" si="3"/>
        <v>5.566</v>
      </c>
      <c r="E46">
        <f t="shared" si="2"/>
        <v>6</v>
      </c>
    </row>
    <row r="47" ht="20.4" spans="3:5">
      <c r="C47" s="5">
        <v>7.08</v>
      </c>
      <c r="D47">
        <f t="shared" si="3"/>
        <v>7.788</v>
      </c>
      <c r="E47">
        <f t="shared" si="2"/>
        <v>8</v>
      </c>
    </row>
    <row r="48" ht="20.4" spans="3:5">
      <c r="C48" s="5">
        <v>5942.48</v>
      </c>
      <c r="D48">
        <f t="shared" si="3"/>
        <v>6536.728</v>
      </c>
      <c r="E48">
        <f t="shared" ref="E48:E79" si="4">ROUND(D48,0)</f>
        <v>6537</v>
      </c>
    </row>
    <row r="49" ht="20.4" spans="3:5">
      <c r="C49" s="5">
        <v>52</v>
      </c>
      <c r="D49">
        <f t="shared" ref="D49:D80" si="5">C49*1.1</f>
        <v>57.2</v>
      </c>
      <c r="E49">
        <f t="shared" si="4"/>
        <v>57</v>
      </c>
    </row>
    <row r="50" ht="20.4" spans="3:5">
      <c r="C50" s="5">
        <v>159.29</v>
      </c>
      <c r="D50">
        <f t="shared" si="5"/>
        <v>175.219</v>
      </c>
      <c r="E50">
        <f t="shared" si="4"/>
        <v>175</v>
      </c>
    </row>
    <row r="51" ht="20.4" spans="3:5">
      <c r="C51" s="5">
        <v>70.77</v>
      </c>
      <c r="D51">
        <f t="shared" si="5"/>
        <v>77.847</v>
      </c>
      <c r="E51">
        <f t="shared" si="4"/>
        <v>78</v>
      </c>
    </row>
    <row r="52" ht="20.4" spans="3:5">
      <c r="C52" s="5">
        <v>17699.12</v>
      </c>
      <c r="D52">
        <f t="shared" si="5"/>
        <v>19469.032</v>
      </c>
      <c r="E52">
        <f t="shared" si="4"/>
        <v>19469</v>
      </c>
    </row>
    <row r="53" ht="20.4" spans="3:5">
      <c r="C53" s="5">
        <v>2300.89</v>
      </c>
      <c r="D53">
        <f t="shared" si="5"/>
        <v>2530.979</v>
      </c>
      <c r="E53">
        <f t="shared" si="4"/>
        <v>2531</v>
      </c>
    </row>
    <row r="54" ht="20.4" spans="3:5">
      <c r="C54" s="5">
        <v>5044.25</v>
      </c>
      <c r="D54">
        <f t="shared" si="5"/>
        <v>5548.675</v>
      </c>
      <c r="E54">
        <f t="shared" si="4"/>
        <v>5549</v>
      </c>
    </row>
    <row r="55" ht="20.4" spans="3:5">
      <c r="C55" s="5">
        <v>15593</v>
      </c>
      <c r="D55">
        <f t="shared" si="5"/>
        <v>17152.3</v>
      </c>
      <c r="E55">
        <f t="shared" si="4"/>
        <v>17152</v>
      </c>
    </row>
    <row r="56" ht="20.4" spans="3:5">
      <c r="C56" s="5">
        <v>3858</v>
      </c>
      <c r="D56">
        <f t="shared" si="5"/>
        <v>4243.8</v>
      </c>
      <c r="E56">
        <f t="shared" si="4"/>
        <v>4244</v>
      </c>
    </row>
    <row r="57" ht="20.4" spans="3:5">
      <c r="C57" s="5">
        <v>12775</v>
      </c>
      <c r="D57">
        <f t="shared" si="5"/>
        <v>14052.5</v>
      </c>
      <c r="E57">
        <f t="shared" si="4"/>
        <v>14053</v>
      </c>
    </row>
    <row r="58" ht="20.4" spans="3:5">
      <c r="C58" s="5">
        <v>987</v>
      </c>
      <c r="D58">
        <f t="shared" si="5"/>
        <v>1085.7</v>
      </c>
      <c r="E58">
        <f t="shared" si="4"/>
        <v>1086</v>
      </c>
    </row>
    <row r="59" ht="20.4" spans="3:5">
      <c r="C59" s="5">
        <v>5.06</v>
      </c>
      <c r="D59">
        <f t="shared" si="5"/>
        <v>5.566</v>
      </c>
      <c r="E59">
        <f t="shared" si="4"/>
        <v>6</v>
      </c>
    </row>
    <row r="60" ht="20.4" spans="3:5">
      <c r="C60" s="5">
        <v>120</v>
      </c>
      <c r="D60">
        <f t="shared" si="5"/>
        <v>132</v>
      </c>
      <c r="E60">
        <f t="shared" si="4"/>
        <v>132</v>
      </c>
    </row>
    <row r="61" ht="20.4" spans="3:5">
      <c r="C61" s="5">
        <v>40</v>
      </c>
      <c r="D61">
        <f t="shared" si="5"/>
        <v>44</v>
      </c>
      <c r="E61">
        <f t="shared" si="4"/>
        <v>44</v>
      </c>
    </row>
    <row r="62" ht="20.4" spans="3:5">
      <c r="C62" s="7">
        <v>50</v>
      </c>
      <c r="D62">
        <f t="shared" si="5"/>
        <v>55</v>
      </c>
      <c r="E62">
        <f t="shared" si="4"/>
        <v>55</v>
      </c>
    </row>
    <row r="63" ht="20.4" spans="3:5">
      <c r="C63" s="5">
        <v>6</v>
      </c>
      <c r="D63">
        <f t="shared" si="5"/>
        <v>6.6</v>
      </c>
      <c r="E63">
        <f t="shared" si="4"/>
        <v>7</v>
      </c>
    </row>
    <row r="64" ht="20.4" spans="3:5">
      <c r="C64" s="5">
        <v>5.1</v>
      </c>
      <c r="D64">
        <f t="shared" si="5"/>
        <v>5.61</v>
      </c>
      <c r="E64">
        <f t="shared" si="4"/>
        <v>6</v>
      </c>
    </row>
    <row r="65" ht="20.4" spans="3:5">
      <c r="C65" s="5">
        <v>2000</v>
      </c>
      <c r="D65">
        <f t="shared" si="5"/>
        <v>2200</v>
      </c>
      <c r="E65">
        <f t="shared" si="4"/>
        <v>2200</v>
      </c>
    </row>
    <row r="66" ht="20.4" spans="3:5">
      <c r="C66" s="5">
        <v>310</v>
      </c>
      <c r="D66">
        <f t="shared" si="5"/>
        <v>341</v>
      </c>
      <c r="E66">
        <f t="shared" si="4"/>
        <v>341</v>
      </c>
    </row>
    <row r="67" ht="20.4" spans="3:5">
      <c r="C67" s="5">
        <v>15000</v>
      </c>
      <c r="D67">
        <f t="shared" si="5"/>
        <v>16500</v>
      </c>
      <c r="E67">
        <f t="shared" si="4"/>
        <v>16500</v>
      </c>
    </row>
    <row r="68" ht="20.4" spans="3:5">
      <c r="C68" s="5">
        <v>15</v>
      </c>
      <c r="D68">
        <f t="shared" si="5"/>
        <v>16.5</v>
      </c>
      <c r="E68">
        <f t="shared" si="4"/>
        <v>17</v>
      </c>
    </row>
    <row r="69" ht="20.4" spans="3:5">
      <c r="C69" s="5">
        <v>1500</v>
      </c>
      <c r="D69">
        <f t="shared" si="5"/>
        <v>1650</v>
      </c>
      <c r="E69">
        <f t="shared" si="4"/>
        <v>1650</v>
      </c>
    </row>
    <row r="70" ht="20.4" spans="3:5">
      <c r="C70" s="4">
        <v>266000</v>
      </c>
      <c r="D70">
        <f t="shared" si="5"/>
        <v>292600</v>
      </c>
      <c r="E70">
        <f t="shared" si="4"/>
        <v>292600</v>
      </c>
    </row>
    <row r="71" ht="20.4" spans="3:5">
      <c r="C71" s="2">
        <v>17250</v>
      </c>
      <c r="D71">
        <f t="shared" si="5"/>
        <v>18975</v>
      </c>
      <c r="E71">
        <f t="shared" si="4"/>
        <v>18975</v>
      </c>
    </row>
    <row r="72" ht="20.4" spans="3:5">
      <c r="C72" s="2">
        <v>3450</v>
      </c>
      <c r="D72">
        <f t="shared" si="5"/>
        <v>3795</v>
      </c>
      <c r="E72">
        <f t="shared" si="4"/>
        <v>3795</v>
      </c>
    </row>
    <row r="73" ht="20.4" spans="3:5">
      <c r="C73" s="2">
        <v>2760</v>
      </c>
      <c r="D73">
        <f t="shared" si="5"/>
        <v>3036</v>
      </c>
      <c r="E73">
        <f t="shared" si="4"/>
        <v>3036</v>
      </c>
    </row>
    <row r="74" ht="20.4" spans="3:5">
      <c r="C74" s="2">
        <v>50</v>
      </c>
      <c r="D74">
        <f t="shared" si="5"/>
        <v>55</v>
      </c>
      <c r="E74">
        <f t="shared" si="4"/>
        <v>55</v>
      </c>
    </row>
    <row r="75" ht="20.4" spans="3:5">
      <c r="C75" s="2">
        <v>30</v>
      </c>
      <c r="D75">
        <f t="shared" si="5"/>
        <v>33</v>
      </c>
      <c r="E75">
        <f t="shared" si="4"/>
        <v>33</v>
      </c>
    </row>
    <row r="76" ht="20.4" spans="3:5">
      <c r="C76" s="2">
        <v>240</v>
      </c>
      <c r="D76">
        <f t="shared" si="5"/>
        <v>264</v>
      </c>
      <c r="E76">
        <f t="shared" si="4"/>
        <v>264</v>
      </c>
    </row>
    <row r="77" ht="20.4" spans="3:5">
      <c r="C77" s="8">
        <v>24000</v>
      </c>
      <c r="D77">
        <f t="shared" si="5"/>
        <v>26400</v>
      </c>
      <c r="E77">
        <f t="shared" si="4"/>
        <v>26400</v>
      </c>
    </row>
    <row r="78" ht="20.4" spans="3:5">
      <c r="C78" s="2">
        <v>25000</v>
      </c>
      <c r="D78">
        <f t="shared" si="5"/>
        <v>27500</v>
      </c>
      <c r="E78">
        <f t="shared" si="4"/>
        <v>27500</v>
      </c>
    </row>
    <row r="79" ht="20.4" spans="3:5">
      <c r="C79" s="2">
        <v>35000</v>
      </c>
      <c r="D79">
        <f t="shared" si="5"/>
        <v>38500</v>
      </c>
      <c r="E79">
        <f t="shared" si="4"/>
        <v>38500</v>
      </c>
    </row>
    <row r="80" ht="20.4" spans="3:5">
      <c r="C80" s="2">
        <v>23000</v>
      </c>
      <c r="D80">
        <f t="shared" si="5"/>
        <v>25300</v>
      </c>
      <c r="E80">
        <f t="shared" ref="E80:E97" si="6">ROUND(D80,0)</f>
        <v>25300</v>
      </c>
    </row>
    <row r="81" ht="20.4" spans="3:5">
      <c r="C81" s="2">
        <v>266000</v>
      </c>
      <c r="D81">
        <f t="shared" ref="D81:D97" si="7">C81*1.1</f>
        <v>292600</v>
      </c>
      <c r="E81">
        <f t="shared" si="6"/>
        <v>292600</v>
      </c>
    </row>
    <row r="82" ht="20.4" spans="3:5">
      <c r="C82" s="2">
        <v>775000</v>
      </c>
      <c r="D82">
        <f t="shared" si="7"/>
        <v>852500</v>
      </c>
      <c r="E82">
        <f t="shared" si="6"/>
        <v>852500</v>
      </c>
    </row>
    <row r="83" ht="20.4" spans="3:5">
      <c r="C83" s="2">
        <v>540000</v>
      </c>
      <c r="D83">
        <f t="shared" si="7"/>
        <v>594000</v>
      </c>
      <c r="E83">
        <f t="shared" si="6"/>
        <v>594000</v>
      </c>
    </row>
    <row r="84" ht="20.4" spans="3:5">
      <c r="C84" s="2">
        <v>1285000</v>
      </c>
      <c r="D84">
        <f t="shared" si="7"/>
        <v>1413500</v>
      </c>
      <c r="E84">
        <f t="shared" si="6"/>
        <v>1413500</v>
      </c>
    </row>
    <row r="85" ht="20.4" spans="3:5">
      <c r="C85" s="4">
        <v>270</v>
      </c>
      <c r="D85">
        <f t="shared" si="7"/>
        <v>297</v>
      </c>
      <c r="E85">
        <f t="shared" si="6"/>
        <v>297</v>
      </c>
    </row>
    <row r="86" ht="20.4" spans="3:5">
      <c r="C86" s="2">
        <v>295</v>
      </c>
      <c r="D86">
        <f t="shared" si="7"/>
        <v>324.5</v>
      </c>
      <c r="E86">
        <f t="shared" si="6"/>
        <v>325</v>
      </c>
    </row>
    <row r="87" ht="20.4" spans="3:5">
      <c r="C87" s="2">
        <v>17250</v>
      </c>
      <c r="D87">
        <f t="shared" si="7"/>
        <v>18975</v>
      </c>
      <c r="E87">
        <f t="shared" si="6"/>
        <v>18975</v>
      </c>
    </row>
    <row r="88" ht="20.4" spans="3:5">
      <c r="C88" s="2">
        <v>70.8</v>
      </c>
      <c r="D88">
        <f t="shared" si="7"/>
        <v>77.88</v>
      </c>
      <c r="E88">
        <f t="shared" si="6"/>
        <v>78</v>
      </c>
    </row>
    <row r="89" ht="20.4" spans="3:5">
      <c r="C89" s="2">
        <v>22.12</v>
      </c>
      <c r="D89">
        <f t="shared" si="7"/>
        <v>24.332</v>
      </c>
      <c r="E89">
        <f t="shared" si="6"/>
        <v>24</v>
      </c>
    </row>
    <row r="90" ht="20.4" spans="3:5">
      <c r="C90" s="2">
        <v>13.27</v>
      </c>
      <c r="D90">
        <f t="shared" si="7"/>
        <v>14.597</v>
      </c>
      <c r="E90">
        <f t="shared" si="6"/>
        <v>15</v>
      </c>
    </row>
    <row r="91" ht="20.4" spans="3:5">
      <c r="C91" s="2">
        <v>18</v>
      </c>
      <c r="D91">
        <f t="shared" si="7"/>
        <v>19.8</v>
      </c>
      <c r="E91">
        <f t="shared" si="6"/>
        <v>20</v>
      </c>
    </row>
    <row r="92" ht="20.4" spans="3:5">
      <c r="C92" s="9">
        <v>75</v>
      </c>
      <c r="D92">
        <f t="shared" si="7"/>
        <v>82.5</v>
      </c>
      <c r="E92">
        <f t="shared" si="6"/>
        <v>83</v>
      </c>
    </row>
    <row r="93" ht="20.4" spans="3:5">
      <c r="C93" s="9">
        <v>40</v>
      </c>
      <c r="D93">
        <f t="shared" si="7"/>
        <v>44</v>
      </c>
      <c r="E93">
        <f t="shared" si="6"/>
        <v>44</v>
      </c>
    </row>
    <row r="94" ht="20.4" spans="3:5">
      <c r="C94" s="2">
        <v>13.27</v>
      </c>
      <c r="D94">
        <f t="shared" si="7"/>
        <v>14.597</v>
      </c>
      <c r="E94">
        <f t="shared" si="6"/>
        <v>15</v>
      </c>
    </row>
    <row r="95" ht="20.4" spans="3:5">
      <c r="C95" s="2">
        <v>100</v>
      </c>
      <c r="D95">
        <f t="shared" si="7"/>
        <v>110</v>
      </c>
      <c r="E95">
        <f t="shared" si="6"/>
        <v>110</v>
      </c>
    </row>
    <row r="96" ht="20.4" spans="3:5">
      <c r="C96" s="2">
        <v>20</v>
      </c>
      <c r="D96">
        <f t="shared" si="7"/>
        <v>22</v>
      </c>
      <c r="E96">
        <f t="shared" si="6"/>
        <v>22</v>
      </c>
    </row>
    <row r="97" ht="20.4" spans="3:5">
      <c r="C97" s="2">
        <v>150</v>
      </c>
      <c r="D97">
        <f t="shared" si="7"/>
        <v>165</v>
      </c>
      <c r="E97">
        <f t="shared" si="6"/>
        <v>165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��	cƖ�V͑�~TUSMOT�ykX�Q�TR�P[	��~ NGl;`T	cs^�S�~
N�b �_kX �_kX �_kX �_kX �_kX �_kX �_kX kX�Q�S:S�~ �_kX �_kX �_kX �_kX �_kX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需求清单</vt:lpstr>
      <vt:lpstr>Sheet1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电力</cp:lastModifiedBy>
  <dcterms:created xsi:type="dcterms:W3CDTF">2022-10-22T16:22:00Z</dcterms:created>
  <dcterms:modified xsi:type="dcterms:W3CDTF">2025-09-01T07:06:56Z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75A880C04BFC49F49BA073ABE85B8DB6_13</vt:lpwstr>
  </property>
  <property fmtid="{D5CDD505-2E9C-101B-9397-08002B2CF9AE}" pid="4" name="KSOReadingLayout">
    <vt:bool>true</vt:bool>
  </property>
</Properties>
</file>