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s>
  <definedNames>
    <definedName name="_xlnm._FilterDatabase" localSheetId="0" hidden="1">Sheet1!$A$2:$P$23</definedName>
  </definedNames>
  <calcPr calcId="144525"/>
</workbook>
</file>

<file path=xl/sharedStrings.xml><?xml version="1.0" encoding="utf-8"?>
<sst xmlns="http://schemas.openxmlformats.org/spreadsheetml/2006/main" count="274" uniqueCount="181">
  <si>
    <t>国网青海省电力公司2019年新增服务招标采购项目（招标编号：281930）招标采购需求一览表</t>
  </si>
  <si>
    <t>序号</t>
  </si>
  <si>
    <t>采购申请</t>
  </si>
  <si>
    <t>行项目</t>
  </si>
  <si>
    <t>分标编号</t>
  </si>
  <si>
    <t>包号</t>
  </si>
  <si>
    <t>包名称</t>
  </si>
  <si>
    <t>项目名称</t>
  </si>
  <si>
    <t>技术规范书ID</t>
  </si>
  <si>
    <t>工程规模</t>
  </si>
  <si>
    <t>网省所属单位</t>
  </si>
  <si>
    <t>业务管理归口部门</t>
  </si>
  <si>
    <t>分项最高限价（万元）（不含税）</t>
  </si>
  <si>
    <t>合计最高限价（万元）（不含税）</t>
  </si>
  <si>
    <t>专用资质要求</t>
  </si>
  <si>
    <t>建设地点及承包方式</t>
  </si>
  <si>
    <t>设计施工监理工期</t>
  </si>
  <si>
    <t>0710229885</t>
  </si>
  <si>
    <t>10</t>
  </si>
  <si>
    <t>001EPC总承包</t>
  </si>
  <si>
    <t>包1</t>
  </si>
  <si>
    <t>国网青海海东供电公司10kV新三路、古二路、乐四路低压配电台区配电物联网智能化终端完善工程等3项工程EPC总承包</t>
  </si>
  <si>
    <t>国网青海海东供电公司10kV新三路、古二路、乐四路低压配电台区配电物联网智能化终端完善工程</t>
  </si>
  <si>
    <t>2806-300000661-00001</t>
  </si>
  <si>
    <t>安装智能配变终端（TTU）34台，低压智能断路器34台</t>
  </si>
  <si>
    <t>海东供电公司</t>
  </si>
  <si>
    <t>设备部</t>
  </si>
  <si>
    <t>中华人民共和国境内依法注册的企业法人，具有中华人民共和国住房和城乡建设部（原国家建设部）认定的工程设计综合资质或工程设计电力行业专业丙级及以上企业资质。</t>
  </si>
  <si>
    <t>海东市平安区、乐都区、民和县 EPC总承包</t>
  </si>
  <si>
    <t>开工时间：2020年2月1日，竣工时间：2020年6月30日</t>
  </si>
  <si>
    <t>0710229907</t>
  </si>
  <si>
    <t>国网青海海北10kV浩五路及孔一路低压台区配电物联网智能化终端完善工程</t>
  </si>
  <si>
    <t>2805-300000661-00001</t>
  </si>
  <si>
    <t>青海海北门源20台配电智能化终端安装</t>
  </si>
  <si>
    <t>海北供电公司</t>
  </si>
  <si>
    <t>建设地点：青海海北门源县；承包方式:总价承包</t>
  </si>
  <si>
    <t>设计施工开始日期：2020年2月1日；设计施工结束日期：2020年12月31日</t>
  </si>
  <si>
    <t>0710230922</t>
  </si>
  <si>
    <t>国网青海海南供电公司尕让供电营业所配电物联网示范工程</t>
  </si>
  <si>
    <t>2807-300000661-00001</t>
  </si>
  <si>
    <t>提升青海海南地区95台配变智能化水平</t>
  </si>
  <si>
    <t>海南供电公司</t>
  </si>
  <si>
    <t>青海海南贵德县，EPC总承包</t>
  </si>
  <si>
    <t>开始时间：2020年02月01日 结束时间：2020年12月30日</t>
  </si>
  <si>
    <t>0710229901</t>
  </si>
  <si>
    <t>002勘察设计（运检35kV及以上）</t>
  </si>
  <si>
    <t>青海海北大庄110kV变电站35kV间隔扩建工程等2项工程勘察设计</t>
  </si>
  <si>
    <t>青海海北大庄110kV变电站35kV间隔扩建工程</t>
  </si>
  <si>
    <t>2805-300004290-00014</t>
  </si>
  <si>
    <t>大庄110千伏变电站扩建1个35千伏出线间隔</t>
  </si>
  <si>
    <t>中华人民共和国境内依法注册的企业法人或其它组织，具有中华人民共和国住房和城乡建设部（原国家建设部）认定的输变电工程设计丙级及以上和勘察（含岩土工程、工程测量）丙级及以上企业资质。</t>
  </si>
  <si>
    <t>建设地点：青海海北州门源县；承包方式：总价承包。</t>
  </si>
  <si>
    <t>设计开始时间：2020年2月10日，设计完成时间：2020年12月30日</t>
  </si>
  <si>
    <t>0710229902</t>
  </si>
  <si>
    <t>青海海北峨堡35kV变电站35kV间隔扩建工程</t>
  </si>
  <si>
    <t>2805-300004290-00013</t>
  </si>
  <si>
    <t>峨堡35千伏变电站扩建1个35千伏出线间隔</t>
  </si>
  <si>
    <t>建设地点：青海海北州祁连县；承包方式：总价承包。</t>
  </si>
  <si>
    <t>设计开始时间：2020年2月10日，设计完成时间：2020年12月10日</t>
  </si>
  <si>
    <t>0710220564</t>
  </si>
  <si>
    <t>003施工（综合类）</t>
  </si>
  <si>
    <t>国网青海海东供电公司京藏高速乐都服务区（兰州方向）充电站新建项目等4项工程施工</t>
  </si>
  <si>
    <t>国网青海海东供电公司京藏高速乐都服务区（兰州方向）充电站新建</t>
  </si>
  <si>
    <t>A644-300009237-00021</t>
  </si>
  <si>
    <t>在京藏高速乐都服务区（兰州方向）新建充电站一座。</t>
  </si>
  <si>
    <t>营销部</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</si>
  <si>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</si>
  <si>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青海省海东市乐都区 ，总价承包</t>
  </si>
  <si>
    <t>开工时间：2019年12月20日，竣工时间：2019年12月31日</t>
  </si>
  <si>
    <t>0710220565</t>
  </si>
  <si>
    <t>国网青海海东供电公司京藏高速乐都服务区（西宁方向）充电站新建</t>
  </si>
  <si>
    <t>A644-300009237-00019</t>
  </si>
  <si>
    <t>在京藏高速乐都服务区（西宁方向）新建充电站一座。</t>
  </si>
  <si>
    <t>0710220566</t>
  </si>
  <si>
    <t>国网青海海东供电公司京藏高速马场垣服务区（兰州方向）充电站新建</t>
  </si>
  <si>
    <t>A644-300009237-00018</t>
  </si>
  <si>
    <t>在京藏高速马场垣服务区（兰州方向）新建充电站一座。</t>
  </si>
  <si>
    <t>青海省海东市民和县，总价承包</t>
  </si>
  <si>
    <t>0710220567</t>
  </si>
  <si>
    <t>国网青海海东供电公司京藏高速马场垣服务区（西宁方向）充电站新建</t>
  </si>
  <si>
    <t>A644-300009237-00017</t>
  </si>
  <si>
    <t>在京藏高速马场垣服务区（西宁方向）新建充电站一座。</t>
  </si>
  <si>
    <t>0710222747</t>
  </si>
  <si>
    <t>包2</t>
  </si>
  <si>
    <t>青海省海南州海西~塔拉750kV线路工程环水保施工</t>
  </si>
  <si>
    <t>青海省海南州海西~塔拉750kV线路工程</t>
  </si>
  <si>
    <t>2802-300000572-00009</t>
  </si>
  <si>
    <t>海西-塔拉750kV线路工程环水保施工开展环保、水保施工工作。</t>
  </si>
  <si>
    <t>建设公司</t>
  </si>
  <si>
    <t>建设部</t>
  </si>
  <si>
    <t>163.61（含安全文明施工费4.74万元）</t>
  </si>
  <si>
    <t>中华人民共和国境内依法注册的企业法人或其它组织，营业执照经营范围中包括：种草种树、造林苗、土石方工程、生态治理的企业。</t>
  </si>
  <si>
    <t>青海省海西州和海南州境内，总价与单价相结合的方式。</t>
  </si>
  <si>
    <t>开工日期：2019年12月31日；竣工日期：2020年06月20日。</t>
  </si>
  <si>
    <t>0710230141</t>
  </si>
  <si>
    <t>包3</t>
  </si>
  <si>
    <t>国网青海西宁供电公司西宁市康南片区公交专用充电站新建工程施工</t>
  </si>
  <si>
    <t>国网青海西宁供电公司西宁市康南片区公交专用充电站新建工程</t>
  </si>
  <si>
    <t>A005-300009236-00003</t>
  </si>
  <si>
    <t>本工程为康南片区公交充电站新建，主含充电桩，低压电缆以及充电配套罩棚。</t>
  </si>
  <si>
    <t>西宁供电公司</t>
  </si>
  <si>
    <t>青海省西宁市；总价承包</t>
  </si>
  <si>
    <t>开工日期：2019年12月31日，竣工日期：2020年1月31日</t>
  </si>
  <si>
    <t>0710230142</t>
  </si>
  <si>
    <t>004监理</t>
  </si>
  <si>
    <t>国网青海西宁供电公司西宁市康南片区公交专用充电站新建工程监理</t>
  </si>
  <si>
    <t>A005-300009243-00018</t>
  </si>
  <si>
    <t>中华人民共和国境内依法注册的企业法人或其它组织，具有中华人民共和国住房和城乡建设部认定颁发的电力工程监理乙级及以上企业资质或工程监理综合资质。</t>
  </si>
  <si>
    <t>0710229075</t>
  </si>
  <si>
    <t>005服务（管理咨询）</t>
  </si>
  <si>
    <t>国网青海省电力公司2019年稽核内控与全面风险管理咨询项目服务</t>
  </si>
  <si>
    <t>国网青海省电力公司2019年稽核内控与全面风险管理咨询项目</t>
  </si>
  <si>
    <t>2801-300009278-00120</t>
  </si>
  <si>
    <t>总结2019年重大风险管理情况，评估2020年重大风险，编制全面风险报告。</t>
  </si>
  <si>
    <t>财务部</t>
  </si>
  <si>
    <t>中华人民共和国境内依法注册的企业法人或其它组织，具备完成稽核内控与全面风险管理工作的能力。</t>
  </si>
  <si>
    <t>青海省西宁市，总价承包</t>
  </si>
  <si>
    <t>开始日期：2019年12年20日，结束时间：2019年12月31日</t>
  </si>
  <si>
    <t>0710223672</t>
  </si>
  <si>
    <t>20</t>
  </si>
  <si>
    <t>006服务（信息系统-泛在电力物联网）</t>
  </si>
  <si>
    <t>国网青海信通公司智慧能源综合服务平台（大数据分析部分）实施项目服务</t>
  </si>
  <si>
    <t>国网青海信通公司智慧能源综合服务平台（大数据分析部分）实施项目</t>
  </si>
  <si>
    <t>2812-300009471-00199</t>
  </si>
  <si>
    <t>基于大数据的企业用能优化分析，为高耗能企业提供用能优化建议、节能改造方案服务、生产规划及库存管理决策</t>
  </si>
  <si>
    <t>信通公司</t>
  </si>
  <si>
    <t>互联网部</t>
  </si>
  <si>
    <t>中华人民共和国境内依法注册的企业法人或其它组织，具有智慧能源综合服务平台（大数据分析部分）实施项目的能力。</t>
  </si>
  <si>
    <t>青海西宁总价承包</t>
  </si>
  <si>
    <t>开工日期：2019-12-20竣工日期：2020-3-30</t>
  </si>
  <si>
    <t>0710223873</t>
  </si>
  <si>
    <t>基于大数据的设备智能健康诊断分析与应用服务</t>
  </si>
  <si>
    <t>基于大数据的设备智能健康诊断分析与应用</t>
  </si>
  <si>
    <t>2803-300009857-00016</t>
  </si>
  <si>
    <t>电科院</t>
  </si>
  <si>
    <t>科技部</t>
  </si>
  <si>
    <t>中华人民共和国境内依法注册的企业法人或其它组织，具有完成基于大数据的设备智能健康诊断分析与应用的能力。</t>
  </si>
  <si>
    <t>青海省西宁市五四西路8号，总价承包</t>
  </si>
  <si>
    <t>开始日期：2019年12月20日，结束日期：2020年05月31日</t>
  </si>
  <si>
    <t>0710223874</t>
  </si>
  <si>
    <t>智能光伏组件清扫机器人系统服务</t>
  </si>
  <si>
    <t>智能光伏组件清扫机器人系统</t>
  </si>
  <si>
    <t>2803-300009857-00017</t>
  </si>
  <si>
    <t>中华人民共和国境内依法注册的企业法人或其它组织，具有完成智能光伏组件清扫机器人系统研发实施的能力。</t>
  </si>
  <si>
    <t>0710230194</t>
  </si>
  <si>
    <t>包4</t>
  </si>
  <si>
    <t>国网青海省电力公司基于泛在物联网的台区线损精益化深化应用服务</t>
  </si>
  <si>
    <t>国网青海省电力公司基于泛在物联网的台区线损精益化深化应用</t>
  </si>
  <si>
    <t>2812-300009471-00219</t>
  </si>
  <si>
    <t>用电信息采集系统基础上，利用大数据、云平台技术实施实时台区线损精益化深化应用，为降本增效提供支撑。</t>
  </si>
  <si>
    <t>中华人民共和国境内依法注册的企业法人或其它组织，具备计算机信息系统集成及服务的能力。</t>
  </si>
  <si>
    <t>开始日期：2019.12.31，结束日期：2020.6.30</t>
  </si>
  <si>
    <t>0710230648</t>
  </si>
  <si>
    <t>包5</t>
  </si>
  <si>
    <t>国网青海省电力公司2019年基于泛在物联网建设精益管理体系辅助决策分析与应用服务</t>
  </si>
  <si>
    <t>国网青海省电力公司2019年基于泛在物联网建设精益管理体系辅助决策分析与应用</t>
  </si>
  <si>
    <t>2812-300009471-00215</t>
  </si>
  <si>
    <t>通过完善多维链路和数据质量的监测指标，开展员工开支、检修运行开支、售电收入与营销成本、物资与服务采购。</t>
  </si>
  <si>
    <t>开始日期：2019年12月31日，结束日期：2020年06月30日</t>
  </si>
  <si>
    <t>0710230720</t>
  </si>
  <si>
    <t>007服务（信息系统）</t>
  </si>
  <si>
    <t>2019年云平台及数据中台（供电服务指挥平台试点建设）实施项目服务</t>
  </si>
  <si>
    <t>基础设施-2019年云平台及数据中台（供电服务指挥平台试点建设）实施项目</t>
  </si>
  <si>
    <t>2812-300009471-00214</t>
  </si>
  <si>
    <t>供电服务指挥平台中停电信息分析到户（3个场景）、故障报修工单分析（3个场景）和配变三项不平衡（4个场</t>
  </si>
  <si>
    <t>开始时间：2019年12月31日，完工时间：2020年6月30日</t>
  </si>
  <si>
    <t>0710230738</t>
  </si>
  <si>
    <t>国网青海信通公司数据中台标签及画像系统服务</t>
  </si>
  <si>
    <t>国网青海信通公司-数据中台标签及画像服务-实施项目</t>
  </si>
  <si>
    <t>2812-300009471-00216</t>
  </si>
  <si>
    <t>本项目选取输电一次设备进行画像服务，通过对设备相关数据进行集中，按照台账信息、运行信息、维护信息。</t>
  </si>
  <si>
    <t>青海西宁,总价承包</t>
  </si>
  <si>
    <t>开工时间：2019-12-31，完工时间：2020-6-25</t>
  </si>
  <si>
    <t>0720049968</t>
  </si>
  <si>
    <t>008服务（运维实施）</t>
  </si>
  <si>
    <t>国网青海海东供电公司2019年异常台区技术分析外委服务</t>
  </si>
  <si>
    <t>国网青海海东供电公司2019年异常台区技术分析外委</t>
  </si>
  <si>
    <t>2806-300009273-00037</t>
  </si>
  <si>
    <t>对线损异常成因复杂、治理难度大的160个台区分析处理业务进行外委。</t>
  </si>
  <si>
    <t>青海省海东市乐都区、平安区、互助县、民和县，总价承包</t>
  </si>
  <si>
    <t>服务开始时间：2019年12月20日，服务结束时间：2019年12月31日</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</si>
</sst>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3">
    <font>
      <sz val="11"/>
      <color theme="1"/>
      <name val="宋体"/>
      <charset val="134"/>
      <scheme val="minor"/>
    </font>
    <font>
      <b/>
      <sz val="20"/>
      <color theme="1"/>
      <name val="宋体"/>
      <charset val="134"/>
      <scheme val="minor"/>
    </font>
    <font>
      <sz val="10"/>
      <name val="宋体"/>
      <charset val="134"/>
      <scheme val="minor"/>
    </font>
    <font>
      <sz val="10"/>
      <color rgb="FF000000"/>
      <name val="宋体"/>
      <charset val="134"/>
      <scheme val="minor"/>
    </font>
    <font>
      <sz val="11"/>
      <color theme="0"/>
      <name val="宋体"/>
      <charset val="0"/>
      <scheme val="minor"/>
    </font>
    <font>
      <sz val="11"/>
      <color rgb="FF9C0006"/>
      <name val="宋体"/>
      <charset val="0"/>
      <scheme val="minor"/>
    </font>
    <font>
      <sz val="11"/>
      <color rgb="FF0061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sz val="11"/>
      <color rgb="FF9C6500"/>
      <name val="宋体"/>
      <charset val="0"/>
      <scheme val="minor"/>
    </font>
    <font>
      <i/>
      <sz val="11"/>
      <color rgb="FF7F7F7F"/>
      <name val="宋体"/>
      <charset val="0"/>
      <scheme val="minor"/>
    </font>
    <font>
      <b/>
      <sz val="11"/>
      <color theme="3"/>
      <name val="宋体"/>
      <charset val="134"/>
      <scheme val="minor"/>
    </font>
    <font>
      <b/>
      <sz val="18"/>
      <color theme="3"/>
      <name val="宋体"/>
      <charset val="134"/>
      <scheme val="minor"/>
    </font>
    <font>
      <sz val="11"/>
      <color rgb="FF3F3F76"/>
      <name val="宋体"/>
      <charset val="0"/>
      <scheme val="minor"/>
    </font>
    <font>
      <sz val="11"/>
      <color rgb="FFFA7D00"/>
      <name val="宋体"/>
      <charset val="0"/>
      <scheme val="minor"/>
    </font>
    <font>
      <b/>
      <sz val="11"/>
      <color rgb="FFFFFFFF"/>
      <name val="宋体"/>
      <charset val="0"/>
      <scheme val="minor"/>
    </font>
    <font>
      <u/>
      <sz val="11"/>
      <color rgb="FF0000FF"/>
      <name val="宋体"/>
      <charset val="0"/>
      <scheme val="minor"/>
    </font>
    <font>
      <b/>
      <sz val="11"/>
      <color rgb="FF3F3F3F"/>
      <name val="宋体"/>
      <charset val="0"/>
      <scheme val="minor"/>
    </font>
    <font>
      <u/>
      <sz val="11"/>
      <color rgb="FF800080"/>
      <name val="宋体"/>
      <charset val="0"/>
      <scheme val="minor"/>
    </font>
    <font>
      <b/>
      <sz val="11"/>
      <color theme="1"/>
      <name val="宋体"/>
      <charset val="0"/>
      <scheme val="minor"/>
    </font>
    <font>
      <b/>
      <sz val="15"/>
      <color theme="3"/>
      <name val="宋体"/>
      <charset val="134"/>
      <scheme val="minor"/>
    </font>
  </fonts>
  <fills count="34">
    <fill>
      <patternFill patternType="none"/>
    </fill>
    <fill>
      <patternFill patternType="gray125"/>
    </fill>
    <fill>
      <patternFill patternType="solid">
        <fgColor indexed="22"/>
        <bgColor indexed="64"/>
      </patternFill>
    </fill>
    <fill>
      <patternFill patternType="solid">
        <fgColor theme="4"/>
        <bgColor indexed="64"/>
      </patternFill>
    </fill>
    <fill>
      <patternFill patternType="solid">
        <fgColor theme="7" tint="0.399975585192419"/>
        <bgColor indexed="64"/>
      </patternFill>
    </fill>
    <fill>
      <patternFill patternType="solid">
        <fgColor rgb="FFFFFFCC"/>
        <bgColor indexed="64"/>
      </patternFill>
    </fill>
    <fill>
      <patternFill patternType="solid">
        <fgColor rgb="FFFFC7CE"/>
        <bgColor indexed="64"/>
      </patternFill>
    </fill>
    <fill>
      <patternFill patternType="solid">
        <fgColor rgb="FFC6EFCE"/>
        <bgColor indexed="64"/>
      </patternFill>
    </fill>
    <fill>
      <patternFill patternType="solid">
        <fgColor rgb="FFF2F2F2"/>
        <bgColor indexed="64"/>
      </patternFill>
    </fill>
    <fill>
      <patternFill patternType="solid">
        <fgColor theme="6" tint="0.599993896298105"/>
        <bgColor indexed="64"/>
      </patternFill>
    </fill>
    <fill>
      <patternFill patternType="solid">
        <fgColor theme="7"/>
        <bgColor indexed="64"/>
      </patternFill>
    </fill>
    <fill>
      <patternFill patternType="solid">
        <fgColor rgb="FFFFEB9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FCC9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theme="6"/>
        <bgColor indexed="64"/>
      </patternFill>
    </fill>
    <fill>
      <patternFill patternType="solid">
        <fgColor theme="4" tint="0.799981688894314"/>
        <bgColor indexed="64"/>
      </patternFill>
    </fill>
    <fill>
      <patternFill patternType="solid">
        <fgColor theme="5"/>
        <bgColor indexed="64"/>
      </patternFill>
    </fill>
    <fill>
      <patternFill patternType="solid">
        <fgColor theme="8"/>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8" borderId="0" applyNumberFormat="0" applyBorder="0" applyAlignment="0" applyProtection="0">
      <alignment vertical="center"/>
    </xf>
    <xf numFmtId="0" fontId="15" fillId="1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9" borderId="0" applyNumberFormat="0" applyBorder="0" applyAlignment="0" applyProtection="0">
      <alignment vertical="center"/>
    </xf>
    <xf numFmtId="0" fontId="5" fillId="6" borderId="0" applyNumberFormat="0" applyBorder="0" applyAlignment="0" applyProtection="0">
      <alignment vertical="center"/>
    </xf>
    <xf numFmtId="43" fontId="0" fillId="0" borderId="0" applyFont="0" applyFill="0" applyBorder="0" applyAlignment="0" applyProtection="0">
      <alignment vertical="center"/>
    </xf>
    <xf numFmtId="0" fontId="4" fillId="12"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5" borderId="2" applyNumberFormat="0" applyFont="0" applyAlignment="0" applyProtection="0">
      <alignment vertical="center"/>
    </xf>
    <xf numFmtId="0" fontId="4" fillId="26" borderId="0" applyNumberFormat="0" applyBorder="0" applyAlignment="0" applyProtection="0">
      <alignment vertical="center"/>
    </xf>
    <xf numFmtId="0" fontId="1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4" applyNumberFormat="0" applyFill="0" applyAlignment="0" applyProtection="0">
      <alignment vertical="center"/>
    </xf>
    <xf numFmtId="0" fontId="8" fillId="0" borderId="4" applyNumberFormat="0" applyFill="0" applyAlignment="0" applyProtection="0">
      <alignment vertical="center"/>
    </xf>
    <xf numFmtId="0" fontId="4" fillId="27" borderId="0" applyNumberFormat="0" applyBorder="0" applyAlignment="0" applyProtection="0">
      <alignment vertical="center"/>
    </xf>
    <xf numFmtId="0" fontId="13" fillId="0" borderId="5" applyNumberFormat="0" applyFill="0" applyAlignment="0" applyProtection="0">
      <alignment vertical="center"/>
    </xf>
    <xf numFmtId="0" fontId="4" fillId="4" borderId="0" applyNumberFormat="0" applyBorder="0" applyAlignment="0" applyProtection="0">
      <alignment vertical="center"/>
    </xf>
    <xf numFmtId="0" fontId="19" fillId="8" borderId="8" applyNumberFormat="0" applyAlignment="0" applyProtection="0">
      <alignment vertical="center"/>
    </xf>
    <xf numFmtId="0" fontId="7" fillId="8" borderId="3" applyNumberFormat="0" applyAlignment="0" applyProtection="0">
      <alignment vertical="center"/>
    </xf>
    <xf numFmtId="0" fontId="17" fillId="21" borderId="7" applyNumberFormat="0" applyAlignment="0" applyProtection="0">
      <alignment vertical="center"/>
    </xf>
    <xf numFmtId="0" fontId="10" fillId="28" borderId="0" applyNumberFormat="0" applyBorder="0" applyAlignment="0" applyProtection="0">
      <alignment vertical="center"/>
    </xf>
    <xf numFmtId="0" fontId="4" fillId="24" borderId="0" applyNumberFormat="0" applyBorder="0" applyAlignment="0" applyProtection="0">
      <alignment vertical="center"/>
    </xf>
    <xf numFmtId="0" fontId="16" fillId="0" borderId="6" applyNumberFormat="0" applyFill="0" applyAlignment="0" applyProtection="0">
      <alignment vertical="center"/>
    </xf>
    <xf numFmtId="0" fontId="21" fillId="0" borderId="9" applyNumberFormat="0" applyFill="0" applyAlignment="0" applyProtection="0">
      <alignment vertical="center"/>
    </xf>
    <xf numFmtId="0" fontId="6" fillId="7" borderId="0" applyNumberFormat="0" applyBorder="0" applyAlignment="0" applyProtection="0">
      <alignment vertical="center"/>
    </xf>
    <xf numFmtId="0" fontId="11" fillId="11" borderId="0" applyNumberFormat="0" applyBorder="0" applyAlignment="0" applyProtection="0">
      <alignment vertical="center"/>
    </xf>
    <xf numFmtId="0" fontId="10" fillId="15" borderId="0" applyNumberFormat="0" applyBorder="0" applyAlignment="0" applyProtection="0">
      <alignment vertical="center"/>
    </xf>
    <xf numFmtId="0" fontId="4" fillId="3" borderId="0" applyNumberFormat="0" applyBorder="0" applyAlignment="0" applyProtection="0">
      <alignment vertical="center"/>
    </xf>
    <xf numFmtId="0" fontId="10" fillId="23" borderId="0" applyNumberFormat="0" applyBorder="0" applyAlignment="0" applyProtection="0">
      <alignment vertical="center"/>
    </xf>
    <xf numFmtId="0" fontId="10" fillId="14" borderId="0" applyNumberFormat="0" applyBorder="0" applyAlignment="0" applyProtection="0">
      <alignment vertical="center"/>
    </xf>
    <xf numFmtId="0" fontId="10" fillId="17" borderId="0" applyNumberFormat="0" applyBorder="0" applyAlignment="0" applyProtection="0">
      <alignment vertical="center"/>
    </xf>
    <xf numFmtId="0" fontId="10" fillId="13" borderId="0" applyNumberFormat="0" applyBorder="0" applyAlignment="0" applyProtection="0">
      <alignment vertical="center"/>
    </xf>
    <xf numFmtId="0" fontId="4" fillId="22" borderId="0" applyNumberFormat="0" applyBorder="0" applyAlignment="0" applyProtection="0">
      <alignment vertical="center"/>
    </xf>
    <xf numFmtId="0" fontId="4" fillId="10" borderId="0" applyNumberFormat="0" applyBorder="0" applyAlignment="0" applyProtection="0">
      <alignment vertical="center"/>
    </xf>
    <xf numFmtId="0" fontId="10" fillId="20" borderId="0" applyNumberFormat="0" applyBorder="0" applyAlignment="0" applyProtection="0">
      <alignment vertical="center"/>
    </xf>
    <xf numFmtId="0" fontId="10" fillId="29" borderId="0" applyNumberFormat="0" applyBorder="0" applyAlignment="0" applyProtection="0">
      <alignment vertical="center"/>
    </xf>
    <xf numFmtId="0" fontId="4" fillId="25" borderId="0" applyNumberFormat="0" applyBorder="0" applyAlignment="0" applyProtection="0">
      <alignment vertical="center"/>
    </xf>
    <xf numFmtId="0" fontId="10" fillId="30" borderId="0" applyNumberFormat="0" applyBorder="0" applyAlignment="0" applyProtection="0">
      <alignment vertical="center"/>
    </xf>
    <xf numFmtId="0" fontId="4" fillId="19" borderId="0" applyNumberFormat="0" applyBorder="0" applyAlignment="0" applyProtection="0">
      <alignment vertical="center"/>
    </xf>
    <xf numFmtId="0" fontId="4" fillId="31" borderId="0" applyNumberFormat="0" applyBorder="0" applyAlignment="0" applyProtection="0">
      <alignment vertical="center"/>
    </xf>
    <xf numFmtId="0" fontId="10" fillId="32" borderId="0" applyNumberFormat="0" applyBorder="0" applyAlignment="0" applyProtection="0">
      <alignment vertical="center"/>
    </xf>
    <xf numFmtId="0" fontId="4" fillId="33" borderId="0" applyNumberFormat="0" applyBorder="0" applyAlignment="0" applyProtection="0">
      <alignment vertical="center"/>
    </xf>
  </cellStyleXfs>
  <cellXfs count="9">
    <xf numFmtId="0" fontId="0" fillId="0" borderId="0" xfId="0">
      <alignment vertical="center"/>
    </xf>
    <xf numFmtId="0" fontId="0" fillId="0" borderId="0" xfId="0" applyFill="1">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vertical="center" wrapText="1"/>
    </xf>
    <xf numFmtId="4" fontId="2"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3"/>
  <sheetViews>
    <sheetView tabSelected="1" workbookViewId="0">
      <selection activeCell="A1" sqref="A1:P1"/>
    </sheetView>
  </sheetViews>
  <sheetFormatPr defaultColWidth="9" defaultRowHeight="13.5"/>
  <cols>
    <col min="2" max="2" width="7.375" customWidth="1"/>
    <col min="3" max="3" width="6.5" customWidth="1"/>
    <col min="6" max="6" width="17" customWidth="1"/>
    <col min="7" max="7" width="15.375" customWidth="1"/>
    <col min="9" max="9" width="18.625" customWidth="1"/>
    <col min="12" max="13" width="9.25"/>
    <col min="14" max="14" width="25" customWidth="1"/>
  </cols>
  <sheetData>
    <row r="1" ht="31" customHeight="1" spans="1:16">
      <c r="A1" s="2" t="s">
        <v>0</v>
      </c>
      <c r="B1" s="2"/>
      <c r="C1" s="2"/>
      <c r="D1" s="2"/>
      <c r="E1" s="2"/>
      <c r="F1" s="2"/>
      <c r="G1" s="2"/>
      <c r="H1" s="2"/>
      <c r="I1" s="2"/>
      <c r="J1" s="2"/>
      <c r="K1" s="2"/>
      <c r="L1" s="2"/>
      <c r="M1" s="2"/>
      <c r="N1" s="2"/>
      <c r="O1" s="2"/>
      <c r="P1" s="2"/>
    </row>
    <row r="2" ht="36" spans="1:16">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row>
    <row r="3" ht="60" spans="1:16">
      <c r="A3" s="4">
        <v>1</v>
      </c>
      <c r="B3" s="4" t="s">
        <v>17</v>
      </c>
      <c r="C3" s="4" t="s">
        <v>18</v>
      </c>
      <c r="D3" s="5" t="s">
        <v>19</v>
      </c>
      <c r="E3" s="4" t="s">
        <v>20</v>
      </c>
      <c r="F3" s="4" t="s">
        <v>21</v>
      </c>
      <c r="G3" s="4" t="s">
        <v>22</v>
      </c>
      <c r="H3" s="4" t="s">
        <v>23</v>
      </c>
      <c r="I3" s="4" t="s">
        <v>24</v>
      </c>
      <c r="J3" s="4" t="s">
        <v>25</v>
      </c>
      <c r="K3" s="4" t="s">
        <v>26</v>
      </c>
      <c r="L3" s="4">
        <v>360.0628</v>
      </c>
      <c r="M3" s="4">
        <f>L3+L4+L5</f>
        <v>1818.1647</v>
      </c>
      <c r="N3" s="8" t="s">
        <v>27</v>
      </c>
      <c r="O3" s="4" t="s">
        <v>28</v>
      </c>
      <c r="P3" s="4" t="s">
        <v>29</v>
      </c>
    </row>
    <row r="4" ht="84" spans="1:16">
      <c r="A4" s="4">
        <v>2</v>
      </c>
      <c r="B4" s="4" t="s">
        <v>30</v>
      </c>
      <c r="C4" s="4" t="s">
        <v>18</v>
      </c>
      <c r="D4" s="5" t="s">
        <v>19</v>
      </c>
      <c r="E4" s="4"/>
      <c r="F4" s="4"/>
      <c r="G4" s="4" t="s">
        <v>31</v>
      </c>
      <c r="H4" s="4" t="s">
        <v>32</v>
      </c>
      <c r="I4" s="4" t="s">
        <v>33</v>
      </c>
      <c r="J4" s="4" t="s">
        <v>34</v>
      </c>
      <c r="K4" s="4" t="s">
        <v>26</v>
      </c>
      <c r="L4" s="4">
        <v>318.7994</v>
      </c>
      <c r="M4" s="4"/>
      <c r="N4" s="8"/>
      <c r="O4" s="4" t="s">
        <v>35</v>
      </c>
      <c r="P4" s="4" t="s">
        <v>36</v>
      </c>
    </row>
    <row r="5" ht="72" spans="1:16">
      <c r="A5" s="4">
        <v>3</v>
      </c>
      <c r="B5" s="4" t="s">
        <v>37</v>
      </c>
      <c r="C5" s="4" t="s">
        <v>18</v>
      </c>
      <c r="D5" s="5" t="s">
        <v>19</v>
      </c>
      <c r="E5" s="4"/>
      <c r="F5" s="4"/>
      <c r="G5" s="4" t="s">
        <v>38</v>
      </c>
      <c r="H5" s="4" t="s">
        <v>39</v>
      </c>
      <c r="I5" s="4" t="s">
        <v>40</v>
      </c>
      <c r="J5" s="4" t="s">
        <v>41</v>
      </c>
      <c r="K5" s="4" t="s">
        <v>26</v>
      </c>
      <c r="L5" s="4">
        <v>1139.3025</v>
      </c>
      <c r="M5" s="4"/>
      <c r="N5" s="8"/>
      <c r="O5" s="4" t="s">
        <v>42</v>
      </c>
      <c r="P5" s="4" t="s">
        <v>43</v>
      </c>
    </row>
    <row r="6" ht="72" spans="1:16">
      <c r="A6" s="4">
        <v>4</v>
      </c>
      <c r="B6" s="4" t="s">
        <v>44</v>
      </c>
      <c r="C6" s="4" t="s">
        <v>18</v>
      </c>
      <c r="D6" s="4" t="s">
        <v>45</v>
      </c>
      <c r="E6" s="4" t="s">
        <v>20</v>
      </c>
      <c r="F6" s="4" t="s">
        <v>46</v>
      </c>
      <c r="G6" s="4" t="s">
        <v>47</v>
      </c>
      <c r="H6" s="4" t="s">
        <v>48</v>
      </c>
      <c r="I6" s="4" t="s">
        <v>49</v>
      </c>
      <c r="J6" s="4" t="s">
        <v>34</v>
      </c>
      <c r="K6" s="4" t="s">
        <v>26</v>
      </c>
      <c r="L6" s="4">
        <v>2.8703</v>
      </c>
      <c r="M6" s="4">
        <f>L6+L7</f>
        <v>7.5117</v>
      </c>
      <c r="N6" s="8" t="s">
        <v>50</v>
      </c>
      <c r="O6" s="4" t="s">
        <v>51</v>
      </c>
      <c r="P6" s="4" t="s">
        <v>52</v>
      </c>
    </row>
    <row r="7" ht="72" spans="1:16">
      <c r="A7" s="4">
        <v>5</v>
      </c>
      <c r="B7" s="4" t="s">
        <v>53</v>
      </c>
      <c r="C7" s="4" t="s">
        <v>18</v>
      </c>
      <c r="D7" s="4" t="s">
        <v>45</v>
      </c>
      <c r="E7" s="4"/>
      <c r="F7" s="4"/>
      <c r="G7" s="4" t="s">
        <v>54</v>
      </c>
      <c r="H7" s="4" t="s">
        <v>55</v>
      </c>
      <c r="I7" s="4" t="s">
        <v>56</v>
      </c>
      <c r="J7" s="4" t="s">
        <v>34</v>
      </c>
      <c r="K7" s="4" t="s">
        <v>26</v>
      </c>
      <c r="L7" s="4">
        <v>4.6414</v>
      </c>
      <c r="M7" s="4"/>
      <c r="N7" s="8"/>
      <c r="O7" s="4" t="s">
        <v>57</v>
      </c>
      <c r="P7" s="4" t="s">
        <v>58</v>
      </c>
    </row>
    <row r="8" ht="72" spans="1:16">
      <c r="A8" s="4">
        <v>6</v>
      </c>
      <c r="B8" s="4" t="s">
        <v>59</v>
      </c>
      <c r="C8" s="4" t="s">
        <v>18</v>
      </c>
      <c r="D8" s="4" t="s">
        <v>60</v>
      </c>
      <c r="E8" s="4" t="s">
        <v>20</v>
      </c>
      <c r="F8" s="4" t="s">
        <v>61</v>
      </c>
      <c r="G8" s="4" t="s">
        <v>62</v>
      </c>
      <c r="H8" s="4" t="s">
        <v>63</v>
      </c>
      <c r="I8" s="4" t="s">
        <v>64</v>
      </c>
      <c r="J8" s="4" t="s">
        <v>25</v>
      </c>
      <c r="K8" s="4" t="s">
        <v>65</v>
      </c>
      <c r="L8" s="4">
        <v>56.11</v>
      </c>
      <c r="M8" s="4">
        <f>L8+L9+L10+L11</f>
        <v>224.44</v>
      </c>
      <c r="N8" s="8" t="s">
        <v>66</v>
      </c>
      <c r="O8" s="4" t="s">
        <v>67</v>
      </c>
      <c r="P8" s="4" t="s">
        <v>68</v>
      </c>
    </row>
    <row r="9" ht="72" spans="1:16">
      <c r="A9" s="4">
        <v>7</v>
      </c>
      <c r="B9" s="4" t="s">
        <v>69</v>
      </c>
      <c r="C9" s="4" t="s">
        <v>18</v>
      </c>
      <c r="D9" s="4" t="s">
        <v>60</v>
      </c>
      <c r="E9" s="4"/>
      <c r="F9" s="4"/>
      <c r="G9" s="4" t="s">
        <v>70</v>
      </c>
      <c r="H9" s="4" t="s">
        <v>71</v>
      </c>
      <c r="I9" s="4" t="s">
        <v>72</v>
      </c>
      <c r="J9" s="4" t="s">
        <v>25</v>
      </c>
      <c r="K9" s="4" t="s">
        <v>65</v>
      </c>
      <c r="L9" s="4">
        <v>56.11</v>
      </c>
      <c r="M9" s="4"/>
      <c r="N9" s="8"/>
      <c r="O9" s="4" t="s">
        <v>67</v>
      </c>
      <c r="P9" s="4" t="s">
        <v>68</v>
      </c>
    </row>
    <row r="10" ht="72" spans="1:16">
      <c r="A10" s="4">
        <v>8</v>
      </c>
      <c r="B10" s="4" t="s">
        <v>73</v>
      </c>
      <c r="C10" s="4" t="s">
        <v>18</v>
      </c>
      <c r="D10" s="4" t="s">
        <v>60</v>
      </c>
      <c r="E10" s="4"/>
      <c r="F10" s="4"/>
      <c r="G10" s="4" t="s">
        <v>74</v>
      </c>
      <c r="H10" s="4" t="s">
        <v>75</v>
      </c>
      <c r="I10" s="4" t="s">
        <v>76</v>
      </c>
      <c r="J10" s="4" t="s">
        <v>25</v>
      </c>
      <c r="K10" s="4" t="s">
        <v>65</v>
      </c>
      <c r="L10" s="4">
        <v>56.11</v>
      </c>
      <c r="M10" s="4"/>
      <c r="N10" s="8"/>
      <c r="O10" s="4" t="s">
        <v>77</v>
      </c>
      <c r="P10" s="4" t="s">
        <v>68</v>
      </c>
    </row>
    <row r="11" ht="72" spans="1:16">
      <c r="A11" s="4">
        <v>9</v>
      </c>
      <c r="B11" s="4" t="s">
        <v>78</v>
      </c>
      <c r="C11" s="4" t="s">
        <v>18</v>
      </c>
      <c r="D11" s="4" t="s">
        <v>60</v>
      </c>
      <c r="E11" s="4"/>
      <c r="F11" s="4"/>
      <c r="G11" s="4" t="s">
        <v>79</v>
      </c>
      <c r="H11" s="4" t="s">
        <v>80</v>
      </c>
      <c r="I11" s="4" t="s">
        <v>81</v>
      </c>
      <c r="J11" s="4" t="s">
        <v>25</v>
      </c>
      <c r="K11" s="4" t="s">
        <v>65</v>
      </c>
      <c r="L11" s="4">
        <v>56.11</v>
      </c>
      <c r="M11" s="4"/>
      <c r="N11" s="8"/>
      <c r="O11" s="4" t="s">
        <v>77</v>
      </c>
      <c r="P11" s="4" t="s">
        <v>68</v>
      </c>
    </row>
    <row r="12" ht="72" spans="1:16">
      <c r="A12" s="4">
        <v>10</v>
      </c>
      <c r="B12" s="4" t="s">
        <v>82</v>
      </c>
      <c r="C12" s="4" t="s">
        <v>18</v>
      </c>
      <c r="D12" s="4" t="s">
        <v>60</v>
      </c>
      <c r="E12" s="4" t="s">
        <v>83</v>
      </c>
      <c r="F12" s="4" t="s">
        <v>84</v>
      </c>
      <c r="G12" s="4" t="s">
        <v>85</v>
      </c>
      <c r="H12" s="4" t="s">
        <v>86</v>
      </c>
      <c r="I12" s="4" t="s">
        <v>87</v>
      </c>
      <c r="J12" s="4" t="s">
        <v>88</v>
      </c>
      <c r="K12" s="4" t="s">
        <v>89</v>
      </c>
      <c r="L12" s="6" t="s">
        <v>90</v>
      </c>
      <c r="M12" s="6" t="s">
        <v>90</v>
      </c>
      <c r="N12" s="8" t="s">
        <v>91</v>
      </c>
      <c r="O12" s="4" t="s">
        <v>92</v>
      </c>
      <c r="P12" s="4" t="s">
        <v>93</v>
      </c>
    </row>
    <row r="13" ht="108" spans="1:16">
      <c r="A13" s="4">
        <v>11</v>
      </c>
      <c r="B13" s="4" t="s">
        <v>94</v>
      </c>
      <c r="C13" s="4" t="s">
        <v>18</v>
      </c>
      <c r="D13" s="4" t="s">
        <v>60</v>
      </c>
      <c r="E13" s="4" t="s">
        <v>95</v>
      </c>
      <c r="F13" s="4" t="s">
        <v>96</v>
      </c>
      <c r="G13" s="4" t="s">
        <v>97</v>
      </c>
      <c r="H13" s="4" t="s">
        <v>98</v>
      </c>
      <c r="I13" s="4" t="s">
        <v>99</v>
      </c>
      <c r="J13" s="4" t="s">
        <v>100</v>
      </c>
      <c r="K13" s="4" t="s">
        <v>65</v>
      </c>
      <c r="L13" s="4">
        <v>13.3774</v>
      </c>
      <c r="M13" s="4">
        <v>13.3774</v>
      </c>
      <c r="N13" s="8" t="s">
        <v>66</v>
      </c>
      <c r="O13" s="4" t="s">
        <v>101</v>
      </c>
      <c r="P13" s="4" t="s">
        <v>102</v>
      </c>
    </row>
    <row r="14" ht="72" spans="1:16">
      <c r="A14" s="4">
        <v>12</v>
      </c>
      <c r="B14" s="4" t="s">
        <v>103</v>
      </c>
      <c r="C14" s="4" t="s">
        <v>18</v>
      </c>
      <c r="D14" s="4" t="s">
        <v>104</v>
      </c>
      <c r="E14" s="4" t="s">
        <v>20</v>
      </c>
      <c r="F14" s="4" t="s">
        <v>105</v>
      </c>
      <c r="G14" s="4" t="s">
        <v>97</v>
      </c>
      <c r="H14" s="4" t="s">
        <v>106</v>
      </c>
      <c r="I14" s="4" t="s">
        <v>99</v>
      </c>
      <c r="J14" s="4" t="s">
        <v>100</v>
      </c>
      <c r="K14" s="4" t="s">
        <v>65</v>
      </c>
      <c r="L14" s="4">
        <v>4.9299</v>
      </c>
      <c r="M14" s="4">
        <v>4.9299</v>
      </c>
      <c r="N14" s="8" t="s">
        <v>107</v>
      </c>
      <c r="O14" s="4" t="s">
        <v>101</v>
      </c>
      <c r="P14" s="4" t="s">
        <v>102</v>
      </c>
    </row>
    <row r="15" ht="72" spans="1:16">
      <c r="A15" s="4">
        <v>13</v>
      </c>
      <c r="B15" s="4" t="s">
        <v>108</v>
      </c>
      <c r="C15" s="4" t="s">
        <v>18</v>
      </c>
      <c r="D15" s="4" t="s">
        <v>109</v>
      </c>
      <c r="E15" s="4" t="s">
        <v>20</v>
      </c>
      <c r="F15" s="4" t="s">
        <v>110</v>
      </c>
      <c r="G15" s="4" t="s">
        <v>111</v>
      </c>
      <c r="H15" s="4" t="s">
        <v>112</v>
      </c>
      <c r="I15" s="4" t="s">
        <v>113</v>
      </c>
      <c r="J15" s="4" t="s">
        <v>114</v>
      </c>
      <c r="K15" s="4" t="s">
        <v>114</v>
      </c>
      <c r="L15" s="4">
        <v>131.5</v>
      </c>
      <c r="M15" s="4">
        <v>131.5</v>
      </c>
      <c r="N15" s="8" t="s">
        <v>115</v>
      </c>
      <c r="O15" s="4" t="s">
        <v>116</v>
      </c>
      <c r="P15" s="4" t="s">
        <v>117</v>
      </c>
    </row>
    <row r="16" ht="137" customHeight="1" spans="1:16">
      <c r="A16" s="4">
        <v>14</v>
      </c>
      <c r="B16" s="4" t="s">
        <v>118</v>
      </c>
      <c r="C16" s="4" t="s">
        <v>119</v>
      </c>
      <c r="D16" s="4" t="s">
        <v>120</v>
      </c>
      <c r="E16" s="4" t="s">
        <v>20</v>
      </c>
      <c r="F16" s="6" t="s">
        <v>121</v>
      </c>
      <c r="G16" s="6" t="s">
        <v>122</v>
      </c>
      <c r="H16" s="4" t="s">
        <v>123</v>
      </c>
      <c r="I16" s="4" t="s">
        <v>124</v>
      </c>
      <c r="J16" s="4" t="s">
        <v>125</v>
      </c>
      <c r="K16" s="4" t="s">
        <v>126</v>
      </c>
      <c r="L16" s="4">
        <v>329.66</v>
      </c>
      <c r="M16" s="4">
        <v>329.66</v>
      </c>
      <c r="N16" s="8" t="s">
        <v>127</v>
      </c>
      <c r="O16" s="4" t="s">
        <v>128</v>
      </c>
      <c r="P16" s="4" t="s">
        <v>129</v>
      </c>
    </row>
    <row r="17" ht="72" spans="1:16">
      <c r="A17" s="4">
        <v>15</v>
      </c>
      <c r="B17" s="4" t="s">
        <v>130</v>
      </c>
      <c r="C17" s="4" t="s">
        <v>18</v>
      </c>
      <c r="D17" s="4" t="s">
        <v>120</v>
      </c>
      <c r="E17" s="4" t="s">
        <v>83</v>
      </c>
      <c r="F17" s="4" t="s">
        <v>131</v>
      </c>
      <c r="G17" s="4" t="s">
        <v>132</v>
      </c>
      <c r="H17" s="4" t="s">
        <v>133</v>
      </c>
      <c r="I17" s="4" t="s">
        <v>132</v>
      </c>
      <c r="J17" s="4" t="s">
        <v>134</v>
      </c>
      <c r="K17" s="4" t="s">
        <v>135</v>
      </c>
      <c r="L17" s="4">
        <v>386.79</v>
      </c>
      <c r="M17" s="4">
        <v>386.79</v>
      </c>
      <c r="N17" s="8" t="s">
        <v>136</v>
      </c>
      <c r="O17" s="4" t="s">
        <v>137</v>
      </c>
      <c r="P17" s="4" t="s">
        <v>138</v>
      </c>
    </row>
    <row r="18" ht="72" spans="1:16">
      <c r="A18" s="4">
        <v>16</v>
      </c>
      <c r="B18" s="4" t="s">
        <v>139</v>
      </c>
      <c r="C18" s="4" t="s">
        <v>18</v>
      </c>
      <c r="D18" s="4" t="s">
        <v>120</v>
      </c>
      <c r="E18" s="4" t="s">
        <v>95</v>
      </c>
      <c r="F18" s="4" t="s">
        <v>140</v>
      </c>
      <c r="G18" s="4" t="s">
        <v>141</v>
      </c>
      <c r="H18" s="4" t="s">
        <v>142</v>
      </c>
      <c r="I18" s="4" t="s">
        <v>141</v>
      </c>
      <c r="J18" s="4" t="s">
        <v>134</v>
      </c>
      <c r="K18" s="4" t="s">
        <v>135</v>
      </c>
      <c r="L18" s="4">
        <v>159.43</v>
      </c>
      <c r="M18" s="4">
        <v>159.43</v>
      </c>
      <c r="N18" s="8" t="s">
        <v>143</v>
      </c>
      <c r="O18" s="4" t="s">
        <v>137</v>
      </c>
      <c r="P18" s="4" t="s">
        <v>138</v>
      </c>
    </row>
    <row r="19" ht="60" spans="1:16">
      <c r="A19" s="4">
        <v>17</v>
      </c>
      <c r="B19" s="4" t="s">
        <v>144</v>
      </c>
      <c r="C19" s="4" t="s">
        <v>18</v>
      </c>
      <c r="D19" s="4" t="s">
        <v>120</v>
      </c>
      <c r="E19" s="4" t="s">
        <v>145</v>
      </c>
      <c r="F19" s="4" t="s">
        <v>146</v>
      </c>
      <c r="G19" s="4" t="s">
        <v>147</v>
      </c>
      <c r="H19" s="4" t="s">
        <v>148</v>
      </c>
      <c r="I19" s="4" t="s">
        <v>149</v>
      </c>
      <c r="J19" s="4" t="s">
        <v>125</v>
      </c>
      <c r="K19" s="4" t="s">
        <v>65</v>
      </c>
      <c r="L19" s="4">
        <v>915.92</v>
      </c>
      <c r="M19" s="4">
        <v>915.92</v>
      </c>
      <c r="N19" s="8" t="s">
        <v>150</v>
      </c>
      <c r="O19" s="4" t="s">
        <v>128</v>
      </c>
      <c r="P19" s="4" t="s">
        <v>151</v>
      </c>
    </row>
    <row r="20" ht="139" customHeight="1" spans="1:16">
      <c r="A20" s="4">
        <v>18</v>
      </c>
      <c r="B20" s="4" t="s">
        <v>152</v>
      </c>
      <c r="C20" s="4" t="s">
        <v>18</v>
      </c>
      <c r="D20" s="4" t="s">
        <v>120</v>
      </c>
      <c r="E20" s="4" t="s">
        <v>153</v>
      </c>
      <c r="F20" s="7" t="s">
        <v>154</v>
      </c>
      <c r="G20" s="7" t="s">
        <v>155</v>
      </c>
      <c r="H20" s="4" t="s">
        <v>156</v>
      </c>
      <c r="I20" s="4" t="s">
        <v>157</v>
      </c>
      <c r="J20" s="4" t="s">
        <v>125</v>
      </c>
      <c r="K20" s="4" t="s">
        <v>126</v>
      </c>
      <c r="L20" s="4">
        <v>225.47</v>
      </c>
      <c r="M20" s="4">
        <v>225.47</v>
      </c>
      <c r="N20" s="8" t="s">
        <v>150</v>
      </c>
      <c r="O20" s="4" t="s">
        <v>128</v>
      </c>
      <c r="P20" s="4" t="s">
        <v>158</v>
      </c>
    </row>
    <row r="21" ht="72" spans="1:16">
      <c r="A21" s="4">
        <v>19</v>
      </c>
      <c r="B21" s="4" t="s">
        <v>159</v>
      </c>
      <c r="C21" s="4" t="s">
        <v>18</v>
      </c>
      <c r="D21" s="4" t="s">
        <v>160</v>
      </c>
      <c r="E21" s="4" t="s">
        <v>20</v>
      </c>
      <c r="F21" s="7" t="s">
        <v>161</v>
      </c>
      <c r="G21" s="7" t="s">
        <v>162</v>
      </c>
      <c r="H21" s="4" t="s">
        <v>163</v>
      </c>
      <c r="I21" s="4" t="s">
        <v>164</v>
      </c>
      <c r="J21" s="4" t="s">
        <v>125</v>
      </c>
      <c r="K21" s="4" t="s">
        <v>126</v>
      </c>
      <c r="L21" s="4">
        <v>225.94</v>
      </c>
      <c r="M21" s="4">
        <v>225.94</v>
      </c>
      <c r="N21" s="8" t="s">
        <v>150</v>
      </c>
      <c r="O21" s="4" t="s">
        <v>128</v>
      </c>
      <c r="P21" s="4" t="s">
        <v>165</v>
      </c>
    </row>
    <row r="22" ht="146" customHeight="1" spans="1:16">
      <c r="A22" s="4">
        <v>20</v>
      </c>
      <c r="B22" s="4" t="s">
        <v>166</v>
      </c>
      <c r="C22" s="4" t="s">
        <v>18</v>
      </c>
      <c r="D22" s="4" t="s">
        <v>160</v>
      </c>
      <c r="E22" s="4" t="s">
        <v>83</v>
      </c>
      <c r="F22" s="4" t="s">
        <v>167</v>
      </c>
      <c r="G22" s="4" t="s">
        <v>168</v>
      </c>
      <c r="H22" s="4" t="s">
        <v>169</v>
      </c>
      <c r="I22" s="4" t="s">
        <v>170</v>
      </c>
      <c r="J22" s="4" t="s">
        <v>125</v>
      </c>
      <c r="K22" s="4" t="s">
        <v>126</v>
      </c>
      <c r="L22" s="4">
        <v>267.21</v>
      </c>
      <c r="M22" s="4">
        <v>267.21</v>
      </c>
      <c r="N22" s="8" t="s">
        <v>150</v>
      </c>
      <c r="O22" s="4" t="s">
        <v>171</v>
      </c>
      <c r="P22" s="4" t="s">
        <v>172</v>
      </c>
    </row>
    <row r="23" s="1" customFormat="1" ht="95" customHeight="1" spans="1:16">
      <c r="A23" s="4">
        <v>21</v>
      </c>
      <c r="B23" s="4" t="s">
        <v>173</v>
      </c>
      <c r="C23" s="4" t="s">
        <v>18</v>
      </c>
      <c r="D23" s="4" t="s">
        <v>174</v>
      </c>
      <c r="E23" s="4" t="s">
        <v>20</v>
      </c>
      <c r="F23" s="4" t="s">
        <v>175</v>
      </c>
      <c r="G23" s="4" t="s">
        <v>176</v>
      </c>
      <c r="H23" s="4" t="s">
        <v>177</v>
      </c>
      <c r="I23" s="4" t="s">
        <v>178</v>
      </c>
      <c r="J23" s="4" t="s">
        <v>25</v>
      </c>
      <c r="K23" s="4" t="s">
        <v>65</v>
      </c>
      <c r="L23" s="4">
        <v>45.23</v>
      </c>
      <c r="M23" s="4">
        <v>45.23</v>
      </c>
      <c r="N23" s="8" t="s">
        <v>150</v>
      </c>
      <c r="O23" s="4" t="s">
        <v>179</v>
      </c>
      <c r="P23" s="4" t="s">
        <v>180</v>
      </c>
    </row>
  </sheetData>
  <autoFilter ref="A2:P23">
    <extLst/>
  </autoFilter>
  <mergeCells count="13">
    <mergeCell ref="A1:P1"/>
    <mergeCell ref="E3:E5"/>
    <mergeCell ref="E6:E7"/>
    <mergeCell ref="E8:E11"/>
    <mergeCell ref="F3:F5"/>
    <mergeCell ref="F6:F7"/>
    <mergeCell ref="F8:F11"/>
    <mergeCell ref="M3:M5"/>
    <mergeCell ref="M6:M7"/>
    <mergeCell ref="M8:M11"/>
    <mergeCell ref="N3:N5"/>
    <mergeCell ref="N6:N7"/>
    <mergeCell ref="N8:N11"/>
  </mergeCells>
  <conditionalFormatting sqref="B3:B23">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万小丸</cp:lastModifiedBy>
  <dcterms:created xsi:type="dcterms:W3CDTF">2019-11-22T07:36:00Z</dcterms:created>
  <dcterms:modified xsi:type="dcterms:W3CDTF">2019-11-25T10:12:25Z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