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Sheet1" sheetId="1" r:id="rId1"/>
  </sheets>
  <definedNames>
    <definedName name="_xlnm._FilterDatabase" localSheetId="0" hidden="1">Sheet1!$A$2:$K$129</definedName>
    <definedName name="_xlnm.Print_Area" localSheetId="0">Sheet1!$A$1:$K$129</definedName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<sst xmlns="http://schemas.openxmlformats.org/spreadsheetml/2006/main" count="895" uniqueCount="247">
  <si>
    <t>国网青海省电力公司2021年第一次（QH2111）物资线下招标采购物需求及最高限价一览表</t>
  </si>
  <si>
    <t>序号</t>
  </si>
  <si>
    <t>分标</t>
  </si>
  <si>
    <t>分包</t>
  </si>
  <si>
    <t>物料描述</t>
  </si>
  <si>
    <t>扩展描述</t>
  </si>
  <si>
    <t>技术规范ID</t>
  </si>
  <si>
    <t>数量</t>
  </si>
  <si>
    <t>计量单位</t>
  </si>
  <si>
    <t>最高限价（含税总价.元）</t>
  </si>
  <si>
    <t>交货日期</t>
  </si>
  <si>
    <t>交货地点及方式</t>
  </si>
  <si>
    <t>WZ-QH2111-001</t>
  </si>
  <si>
    <t>包1</t>
  </si>
  <si>
    <r>
      <rPr>
        <sz val="10"/>
        <rFont val="宋体"/>
        <charset val="134"/>
      </rPr>
      <t>钢管杆（桩）</t>
    </r>
    <r>
      <rPr>
        <sz val="10"/>
        <rFont val="Arial"/>
        <charset val="134"/>
      </rPr>
      <t>,AC10kV,</t>
    </r>
    <r>
      <rPr>
        <sz val="10"/>
        <rFont val="宋体"/>
        <charset val="134"/>
      </rPr>
      <t>无</t>
    </r>
    <r>
      <rPr>
        <sz val="10"/>
        <rFont val="Arial"/>
        <charset val="134"/>
      </rPr>
      <t>,</t>
    </r>
    <r>
      <rPr>
        <sz val="10"/>
        <rFont val="宋体"/>
        <charset val="134"/>
      </rPr>
      <t>无</t>
    </r>
    <r>
      <rPr>
        <sz val="10"/>
        <rFont val="Arial"/>
        <charset val="134"/>
      </rPr>
      <t>,Q345,</t>
    </r>
    <r>
      <rPr>
        <sz val="10"/>
        <rFont val="宋体"/>
        <charset val="134"/>
      </rPr>
      <t>杆</t>
    </r>
    <r>
      <rPr>
        <sz val="10"/>
        <rFont val="Arial"/>
        <charset val="134"/>
      </rPr>
      <t>,</t>
    </r>
    <r>
      <rPr>
        <sz val="10"/>
        <rFont val="宋体"/>
        <charset val="134"/>
      </rPr>
      <t>无</t>
    </r>
  </si>
  <si>
    <t>Q420比例为0%，防御螺栓高度8米；</t>
  </si>
  <si>
    <t>9999-500128790-00001</t>
  </si>
  <si>
    <t>吨</t>
  </si>
  <si>
    <t>施工现场地面交货</t>
  </si>
  <si>
    <t>铁构件</t>
  </si>
  <si>
    <t>28GH-500118948-00038</t>
  </si>
  <si>
    <t>铁塔,AC110kV,通用,角钢,Q420,常规塔</t>
  </si>
  <si>
    <r>
      <rPr>
        <sz val="10"/>
        <color rgb="FF333333"/>
        <rFont val="Arial"/>
        <charset val="134"/>
      </rPr>
      <t>Q420B</t>
    </r>
    <r>
      <rPr>
        <sz val="10"/>
        <color rgb="FF333333"/>
        <rFont val="宋体"/>
        <charset val="134"/>
      </rPr>
      <t>比例为</t>
    </r>
    <r>
      <rPr>
        <sz val="10"/>
        <color rgb="FF333333"/>
        <rFont val="Arial"/>
        <charset val="134"/>
      </rPr>
      <t>10%</t>
    </r>
    <r>
      <rPr>
        <sz val="10"/>
        <color rgb="FF333333"/>
        <rFont val="宋体"/>
        <charset val="134"/>
      </rPr>
      <t>，防盗螺栓高度：</t>
    </r>
    <r>
      <rPr>
        <sz val="10"/>
        <color rgb="FF333333"/>
        <rFont val="Arial"/>
        <charset val="134"/>
      </rPr>
      <t>8m</t>
    </r>
  </si>
  <si>
    <t>9999-500139068-00054</t>
  </si>
  <si>
    <r>
      <rPr>
        <sz val="10"/>
        <rFont val="宋体"/>
        <charset val="134"/>
      </rPr>
      <t>铁塔</t>
    </r>
    <r>
      <rPr>
        <sz val="10"/>
        <color theme="1"/>
        <rFont val="宋体"/>
        <charset val="134"/>
      </rPr>
      <t>,AC35kV,</t>
    </r>
    <r>
      <rPr>
        <sz val="10"/>
        <rFont val="宋体"/>
        <charset val="134"/>
      </rPr>
      <t>通用</t>
    </r>
    <r>
      <rPr>
        <sz val="10"/>
        <color theme="1"/>
        <rFont val="宋体"/>
        <charset val="134"/>
      </rPr>
      <t>,</t>
    </r>
    <r>
      <rPr>
        <sz val="10"/>
        <rFont val="宋体"/>
        <charset val="134"/>
      </rPr>
      <t>角钢</t>
    </r>
    <r>
      <rPr>
        <sz val="10"/>
        <color theme="1"/>
        <rFont val="宋体"/>
        <charset val="134"/>
      </rPr>
      <t>,Q345,</t>
    </r>
    <r>
      <rPr>
        <sz val="10"/>
        <rFont val="宋体"/>
        <charset val="134"/>
      </rPr>
      <t>常规塔</t>
    </r>
  </si>
  <si>
    <t>防盗螺栓高度：8m</t>
  </si>
  <si>
    <t>9999-500139066-00001</t>
  </si>
  <si>
    <t>防盗螺栓高度8米</t>
  </si>
  <si>
    <t>WZ-QH2111-002</t>
  </si>
  <si>
    <r>
      <rPr>
        <sz val="10"/>
        <rFont val="Arial"/>
        <charset val="134"/>
      </rPr>
      <t>10kV</t>
    </r>
    <r>
      <rPr>
        <sz val="10"/>
        <rFont val="宋体"/>
        <charset val="134"/>
      </rPr>
      <t>三相隔离开关</t>
    </r>
    <r>
      <rPr>
        <sz val="10"/>
        <rFont val="Arial"/>
        <charset val="134"/>
      </rPr>
      <t>,630A,20kA,</t>
    </r>
    <r>
      <rPr>
        <sz val="10"/>
        <rFont val="宋体"/>
        <charset val="134"/>
      </rPr>
      <t>手动双柱立开式</t>
    </r>
    <r>
      <rPr>
        <sz val="10"/>
        <rFont val="Arial"/>
        <charset val="134"/>
      </rPr>
      <t>,</t>
    </r>
    <r>
      <rPr>
        <sz val="10"/>
        <rFont val="宋体"/>
        <charset val="134"/>
      </rPr>
      <t>不接地</t>
    </r>
  </si>
  <si>
    <t>高强瓷绝缘子</t>
  </si>
  <si>
    <t>5216-500002150-00001</t>
  </si>
  <si>
    <t>组</t>
  </si>
  <si>
    <t>变台三相考核表</t>
  </si>
  <si>
    <r>
      <rPr>
        <sz val="10"/>
        <rFont val="宋体"/>
        <charset val="134"/>
      </rPr>
      <t>28GH-</t>
    </r>
    <r>
      <rPr>
        <sz val="10"/>
        <color theme="1"/>
        <rFont val="宋体"/>
        <charset val="134"/>
      </rPr>
      <t>500135011-00001</t>
    </r>
  </si>
  <si>
    <t>只</t>
  </si>
  <si>
    <t>低压电流互感器，100/5,0.5S，穿心绕组</t>
  </si>
  <si>
    <t>28GH-500029180-00001</t>
  </si>
  <si>
    <r>
      <rPr>
        <sz val="10"/>
        <rFont val="宋体"/>
        <charset val="134"/>
      </rPr>
      <t>蝶式绝缘子</t>
    </r>
    <r>
      <rPr>
        <sz val="10"/>
        <rFont val="Arial"/>
        <charset val="134"/>
      </rPr>
      <t>,ED-1</t>
    </r>
  </si>
  <si>
    <t>配网</t>
  </si>
  <si>
    <t>9906-500017324-00005</t>
  </si>
  <si>
    <r>
      <rPr>
        <sz val="10"/>
        <rFont val="宋体"/>
        <charset val="134"/>
      </rPr>
      <t>高压熔断器</t>
    </r>
    <r>
      <rPr>
        <sz val="10"/>
        <rFont val="Arial"/>
        <charset val="134"/>
      </rPr>
      <t>,AC10kV,</t>
    </r>
    <r>
      <rPr>
        <sz val="10"/>
        <rFont val="宋体"/>
        <charset val="134"/>
      </rPr>
      <t>跌落式</t>
    </r>
    <r>
      <rPr>
        <sz val="10"/>
        <rFont val="Arial"/>
        <charset val="134"/>
      </rPr>
      <t>,200A</t>
    </r>
  </si>
  <si>
    <t>配网、瓷、普通型</t>
  </si>
  <si>
    <t>9906-500007913-00038</t>
  </si>
  <si>
    <r>
      <rPr>
        <sz val="10"/>
        <rFont val="宋体"/>
        <charset val="134"/>
      </rPr>
      <t>交流棒形悬式复合绝缘子</t>
    </r>
    <r>
      <rPr>
        <sz val="10"/>
        <rFont val="Arial"/>
        <charset val="134"/>
      </rPr>
      <t>,FXBW-10/70,390,490</t>
    </r>
  </si>
  <si>
    <t>配网、普通型</t>
  </si>
  <si>
    <t>9906-500073878-00022</t>
  </si>
  <si>
    <t>支</t>
  </si>
  <si>
    <t>交流棒形悬式复合绝缘子,FXBW-110/120-G,1900,4500</t>
  </si>
  <si>
    <t>防鸟害均压环</t>
  </si>
  <si>
    <t>9999-500124318-00001</t>
  </si>
  <si>
    <t>交流棒形悬式复合绝缘子,FXBW-35/70-G,1030,1600</t>
  </si>
  <si>
    <t>无</t>
  </si>
  <si>
    <t>9999-500124360-00001</t>
  </si>
  <si>
    <r>
      <rPr>
        <sz val="10"/>
        <rFont val="宋体"/>
        <charset val="134"/>
      </rPr>
      <t>交流避雷器</t>
    </r>
    <r>
      <rPr>
        <sz val="10"/>
        <rFont val="Arial"/>
        <charset val="134"/>
      </rPr>
      <t>,AC10kV,17kV,</t>
    </r>
    <r>
      <rPr>
        <sz val="10"/>
        <rFont val="宋体"/>
        <charset val="134"/>
      </rPr>
      <t>硅橡胶</t>
    </r>
    <r>
      <rPr>
        <sz val="10"/>
        <rFont val="Arial"/>
        <charset val="134"/>
      </rPr>
      <t>,50kV,</t>
    </r>
    <r>
      <rPr>
        <sz val="10"/>
        <rFont val="宋体"/>
        <charset val="134"/>
      </rPr>
      <t>不带间隙</t>
    </r>
  </si>
  <si>
    <t>配网、支架安装</t>
  </si>
  <si>
    <t>9999-500027151-00012</t>
  </si>
  <si>
    <r>
      <rPr>
        <sz val="10"/>
        <rFont val="宋体"/>
        <charset val="134"/>
      </rPr>
      <t>交流盘形悬式瓷绝缘子</t>
    </r>
    <r>
      <rPr>
        <sz val="10"/>
        <rFont val="Arial"/>
        <charset val="134"/>
      </rPr>
      <t>,U70B/146,255,320</t>
    </r>
  </si>
  <si>
    <t>9906-500073878-00032</t>
  </si>
  <si>
    <t>接地短路故障指示器</t>
  </si>
  <si>
    <t>10kV架空外施信号型远传故障指示器</t>
  </si>
  <si>
    <t>9915-500009956-00032</t>
  </si>
  <si>
    <t>接地模块</t>
  </si>
  <si>
    <t>D05T-500065351-00001</t>
  </si>
  <si>
    <t>套</t>
  </si>
  <si>
    <r>
      <rPr>
        <sz val="10"/>
        <rFont val="宋体"/>
        <charset val="134"/>
      </rPr>
      <t>拉紧绝缘子</t>
    </r>
    <r>
      <rPr>
        <sz val="10"/>
        <rFont val="Arial"/>
        <charset val="134"/>
      </rPr>
      <t>,JH10-90</t>
    </r>
  </si>
  <si>
    <t>9906-500017322-00005</t>
  </si>
  <si>
    <t>块</t>
  </si>
  <si>
    <t>拉线保护套，直径110，1.5m</t>
  </si>
  <si>
    <t>电缆实壁管材质PVC-U,公称外壁φ50mm，壁厚4mm,每个2米</t>
  </si>
  <si>
    <t>D05T-500063081-00001</t>
  </si>
  <si>
    <r>
      <rPr>
        <sz val="10"/>
        <rFont val="宋体"/>
        <charset val="134"/>
      </rPr>
      <t>配电箱</t>
    </r>
    <r>
      <rPr>
        <sz val="10"/>
        <rFont val="Arial"/>
        <charset val="134"/>
      </rPr>
      <t>,</t>
    </r>
    <r>
      <rPr>
        <sz val="10"/>
        <rFont val="宋体"/>
        <charset val="134"/>
      </rPr>
      <t>户外</t>
    </r>
    <r>
      <rPr>
        <sz val="10"/>
        <rFont val="Arial"/>
        <charset val="134"/>
      </rPr>
      <t>,3</t>
    </r>
    <r>
      <rPr>
        <sz val="10"/>
        <rFont val="宋体"/>
        <charset val="134"/>
      </rPr>
      <t>回路</t>
    </r>
    <r>
      <rPr>
        <sz val="10"/>
        <rFont val="Arial"/>
        <charset val="134"/>
      </rPr>
      <t>200kVA</t>
    </r>
  </si>
  <si>
    <t>低压综合配电箱，AC380V,200kVA,三路，有补偿，进线熔断器式隔离开关，出线塑壳断路器，带剩余电流保护，电子式，带通信功能，补偿电容60kavr</t>
  </si>
  <si>
    <t>9906-500114848-00016</t>
  </si>
  <si>
    <t>台</t>
  </si>
  <si>
    <r>
      <rPr>
        <sz val="10"/>
        <rFont val="宋体"/>
        <charset val="134"/>
      </rPr>
      <t>通信单元</t>
    </r>
    <r>
      <rPr>
        <sz val="10"/>
        <rFont val="Arial"/>
        <charset val="134"/>
      </rPr>
      <t>,</t>
    </r>
    <r>
      <rPr>
        <sz val="10"/>
        <rFont val="宋体"/>
        <charset val="134"/>
      </rPr>
      <t>本地</t>
    </r>
    <r>
      <rPr>
        <sz val="10"/>
        <rFont val="Arial"/>
        <charset val="134"/>
      </rPr>
      <t>,</t>
    </r>
    <r>
      <rPr>
        <sz val="10"/>
        <rFont val="宋体"/>
        <charset val="134"/>
      </rPr>
      <t>集中器</t>
    </r>
    <r>
      <rPr>
        <sz val="10"/>
        <rFont val="Arial"/>
        <charset val="134"/>
      </rPr>
      <t>I</t>
    </r>
    <r>
      <rPr>
        <sz val="10"/>
        <rFont val="宋体"/>
        <charset val="134"/>
      </rPr>
      <t>型</t>
    </r>
    <r>
      <rPr>
        <sz val="10"/>
        <rFont val="Arial"/>
        <charset val="134"/>
      </rPr>
      <t>,HPLC,</t>
    </r>
    <r>
      <rPr>
        <sz val="10"/>
        <rFont val="宋体"/>
        <charset val="134"/>
      </rPr>
      <t>无</t>
    </r>
    <r>
      <rPr>
        <sz val="10"/>
        <rFont val="Arial"/>
        <charset val="134"/>
      </rPr>
      <t>,OFDM</t>
    </r>
  </si>
  <si>
    <t>通信单元,本地,集中器I型,HPLC,无,OFDM</t>
  </si>
  <si>
    <t>D05N-500138758-00002</t>
  </si>
  <si>
    <r>
      <rPr>
        <sz val="10"/>
        <rFont val="宋体"/>
        <charset val="134"/>
      </rPr>
      <t>线路柱式瓷绝缘子</t>
    </r>
    <r>
      <rPr>
        <sz val="10"/>
        <rFont val="Arial"/>
        <charset val="134"/>
      </rPr>
      <t>,R12.5ET150N,170,336,534</t>
    </r>
  </si>
  <si>
    <t>9906-500073878-00028</t>
  </si>
  <si>
    <r>
      <rPr>
        <sz val="10"/>
        <rFont val="宋体"/>
        <charset val="134"/>
      </rPr>
      <t>针式瓷绝缘子</t>
    </r>
    <r>
      <rPr>
        <sz val="10"/>
        <rFont val="Arial"/>
        <charset val="134"/>
      </rPr>
      <t>,P-6T,120,150</t>
    </r>
  </si>
  <si>
    <t>9906-500073878-00026</t>
  </si>
  <si>
    <t>WZ-QH2111-003</t>
  </si>
  <si>
    <r>
      <rPr>
        <sz val="10"/>
        <rFont val="宋体"/>
        <charset val="134"/>
      </rPr>
      <t>10kV电缆终端，</t>
    </r>
    <r>
      <rPr>
        <sz val="10"/>
        <rFont val="Arial"/>
        <charset val="134"/>
      </rPr>
      <t>3×240,</t>
    </r>
    <r>
      <rPr>
        <sz val="10"/>
        <rFont val="宋体"/>
        <charset val="134"/>
      </rPr>
      <t>户外终端</t>
    </r>
    <r>
      <rPr>
        <sz val="10"/>
        <rFont val="Arial"/>
        <charset val="134"/>
      </rPr>
      <t>,</t>
    </r>
    <r>
      <rPr>
        <sz val="10"/>
        <rFont val="宋体"/>
        <charset val="134"/>
      </rPr>
      <t>冷缩</t>
    </r>
    <r>
      <rPr>
        <sz val="10"/>
        <rFont val="Arial"/>
        <charset val="134"/>
      </rPr>
      <t>,</t>
    </r>
    <r>
      <rPr>
        <sz val="10"/>
        <rFont val="宋体"/>
        <charset val="134"/>
      </rPr>
      <t>铜</t>
    </r>
  </si>
  <si>
    <t>9906-500073469-00004</t>
  </si>
  <si>
    <r>
      <rPr>
        <sz val="10"/>
        <rFont val="Arial"/>
        <charset val="134"/>
      </rPr>
      <t>1kV</t>
    </r>
    <r>
      <rPr>
        <sz val="10"/>
        <rFont val="宋体"/>
        <charset val="134"/>
      </rPr>
      <t>电缆终端</t>
    </r>
    <r>
      <rPr>
        <sz val="10"/>
        <rFont val="Arial"/>
        <charset val="134"/>
      </rPr>
      <t>,4×70,</t>
    </r>
    <r>
      <rPr>
        <sz val="10"/>
        <rFont val="宋体"/>
        <charset val="134"/>
      </rPr>
      <t>户外终端</t>
    </r>
    <r>
      <rPr>
        <sz val="10"/>
        <rFont val="Arial"/>
        <charset val="134"/>
      </rPr>
      <t>,</t>
    </r>
    <r>
      <rPr>
        <sz val="10"/>
        <rFont val="宋体"/>
        <charset val="134"/>
      </rPr>
      <t>冷缩</t>
    </r>
    <r>
      <rPr>
        <sz val="10"/>
        <rFont val="Arial"/>
        <charset val="134"/>
      </rPr>
      <t>,</t>
    </r>
    <r>
      <rPr>
        <sz val="10"/>
        <rFont val="宋体"/>
        <charset val="134"/>
      </rPr>
      <t>铜</t>
    </r>
  </si>
  <si>
    <t>9906-500132754-00001</t>
  </si>
  <si>
    <r>
      <rPr>
        <sz val="10"/>
        <rFont val="宋体"/>
        <charset val="134"/>
      </rPr>
      <t>4×150,户外终端</t>
    </r>
    <r>
      <rPr>
        <sz val="10"/>
        <rFont val="Arial"/>
        <charset val="134"/>
      </rPr>
      <t>,</t>
    </r>
    <r>
      <rPr>
        <sz val="10"/>
        <rFont val="宋体"/>
        <charset val="134"/>
      </rPr>
      <t>冷缩</t>
    </r>
    <r>
      <rPr>
        <sz val="10"/>
        <rFont val="Arial"/>
        <charset val="134"/>
      </rPr>
      <t>,</t>
    </r>
    <r>
      <rPr>
        <sz val="10"/>
        <rFont val="宋体"/>
        <charset val="134"/>
      </rPr>
      <t>铜</t>
    </r>
  </si>
  <si>
    <t>OPGW光缆,24芯,G.652,40/51/9,铝包钢</t>
  </si>
  <si>
    <t>OPGW光缆,不含金具</t>
  </si>
  <si>
    <t>9999-500083084-00001</t>
  </si>
  <si>
    <t>km</t>
  </si>
  <si>
    <t>OPGW光缆,36芯,G.652,90/112/45,铝包钢</t>
  </si>
  <si>
    <r>
      <rPr>
        <sz val="10"/>
        <rFont val="宋体"/>
        <charset val="134"/>
      </rPr>
      <t>O</t>
    </r>
    <r>
      <rPr>
        <sz val="10"/>
        <color theme="1"/>
        <rFont val="宋体"/>
        <charset val="134"/>
      </rPr>
      <t>PGW光缆，不含金具</t>
    </r>
  </si>
  <si>
    <t>9999-500083196-00001</t>
  </si>
  <si>
    <r>
      <rPr>
        <sz val="10"/>
        <rFont val="宋体"/>
        <charset val="134"/>
      </rPr>
      <t>低压电力电缆</t>
    </r>
    <r>
      <rPr>
        <sz val="10"/>
        <rFont val="Arial"/>
        <charset val="134"/>
      </rPr>
      <t>,YJV,</t>
    </r>
    <r>
      <rPr>
        <sz val="10"/>
        <rFont val="宋体"/>
        <charset val="134"/>
      </rPr>
      <t>铜</t>
    </r>
    <r>
      <rPr>
        <sz val="10"/>
        <rFont val="Arial"/>
        <charset val="134"/>
      </rPr>
      <t>,70,4</t>
    </r>
    <r>
      <rPr>
        <sz val="10"/>
        <rFont val="宋体"/>
        <charset val="134"/>
      </rPr>
      <t>芯</t>
    </r>
    <r>
      <rPr>
        <sz val="10"/>
        <rFont val="Arial"/>
        <charset val="134"/>
      </rPr>
      <t>,ZC,22,</t>
    </r>
    <r>
      <rPr>
        <sz val="10"/>
        <rFont val="宋体"/>
        <charset val="134"/>
      </rPr>
      <t>普通</t>
    </r>
  </si>
  <si>
    <t>9906-500108894-00001</t>
  </si>
  <si>
    <t>千米</t>
  </si>
  <si>
    <t>低压电力电缆，ZC-YJV22-0.6/1-4×150</t>
  </si>
  <si>
    <t>电缆保护管，MPP,φ150,公称壁厚12mm,非开挖拉管用</t>
  </si>
  <si>
    <t>公称壁厚12mm,非开挖拉管用</t>
  </si>
  <si>
    <t>9906-500047131-00004</t>
  </si>
  <si>
    <t>米</t>
  </si>
  <si>
    <r>
      <rPr>
        <sz val="10"/>
        <rFont val="宋体"/>
        <charset val="134"/>
      </rPr>
      <t>电力电缆</t>
    </r>
    <r>
      <rPr>
        <sz val="10"/>
        <rFont val="Arial"/>
        <charset val="134"/>
      </rPr>
      <t>,AC10kV,YJV,240,3,22,ZC</t>
    </r>
  </si>
  <si>
    <t>9906-500030091-00003</t>
  </si>
  <si>
    <t>光缆标识牌</t>
  </si>
  <si>
    <t>详见技术规范专用部分</t>
  </si>
  <si>
    <t>光缆防振金具,ADSS光缆用,防振鞭,14.2/15.5</t>
  </si>
  <si>
    <t>ADSS,防震金具,防震鞭</t>
  </si>
  <si>
    <t>9999-500124899-00003</t>
  </si>
  <si>
    <t>光缆防振金具,OPGW光缆用,预绞丝式,12.9/14.1</t>
  </si>
  <si>
    <t>OPGW,防振金具线夹夹头型式为预绞丝式</t>
  </si>
  <si>
    <t>9999-500124799-00001</t>
  </si>
  <si>
    <t>付</t>
  </si>
  <si>
    <t>光缆防振金具,OPGW光缆用,预绞丝式,9.1/10.1</t>
  </si>
  <si>
    <t>OPGW，防振金具线夹夹头型式为预绞丝式</t>
  </si>
  <si>
    <r>
      <rPr>
        <sz val="10"/>
        <color rgb="FF000000"/>
        <rFont val="宋体"/>
        <charset val="134"/>
      </rPr>
      <t>光缆接头盒</t>
    </r>
    <r>
      <rPr>
        <sz val="10"/>
        <color rgb="FF000000"/>
        <rFont val="Arial"/>
        <charset val="134"/>
      </rPr>
      <t>,ADSS</t>
    </r>
    <r>
      <rPr>
        <sz val="10"/>
        <color rgb="FF000000"/>
        <rFont val="宋体"/>
        <charset val="134"/>
      </rPr>
      <t>光缆用</t>
    </r>
    <r>
      <rPr>
        <sz val="10"/>
        <color rgb="FF000000"/>
        <rFont val="Arial"/>
        <charset val="134"/>
      </rPr>
      <t>,36</t>
    </r>
  </si>
  <si>
    <t>ADSS,塔用</t>
  </si>
  <si>
    <t>9999-500022151-00001</t>
  </si>
  <si>
    <t>光缆接头盒,OPGW光缆用,24</t>
  </si>
  <si>
    <t>OPGW,塔用</t>
  </si>
  <si>
    <t>9999-500022145-00001</t>
  </si>
  <si>
    <t>光缆接头盒,OPGW光缆用,36</t>
  </si>
  <si>
    <r>
      <rPr>
        <sz val="10"/>
        <rFont val="宋体"/>
        <charset val="134"/>
      </rPr>
      <t>光缆金具</t>
    </r>
    <r>
      <rPr>
        <sz val="10"/>
        <rFont val="Arial"/>
        <charset val="134"/>
      </rPr>
      <t>,OPGW,</t>
    </r>
    <r>
      <rPr>
        <sz val="10"/>
        <rFont val="宋体"/>
        <charset val="134"/>
      </rPr>
      <t>卡具</t>
    </r>
  </si>
  <si>
    <t>光缆卡具,ADSS光缆用,塔用</t>
  </si>
  <si>
    <t>光缆耐张串,120kN,OPGW用单线夹,非绝缘,12.9/14.1</t>
  </si>
  <si>
    <t>串</t>
  </si>
  <si>
    <r>
      <rPr>
        <sz val="10"/>
        <color rgb="FF000000"/>
        <rFont val="宋体"/>
        <charset val="134"/>
      </rPr>
      <t>光缆耐张串</t>
    </r>
    <r>
      <rPr>
        <sz val="10"/>
        <color rgb="FF000000"/>
        <rFont val="Arial"/>
        <charset val="134"/>
      </rPr>
      <t>,70kN,ADSS</t>
    </r>
    <r>
      <rPr>
        <sz val="10"/>
        <color rgb="FF000000"/>
        <rFont val="宋体"/>
        <charset val="134"/>
      </rPr>
      <t>用单线夹</t>
    </r>
    <r>
      <rPr>
        <sz val="10"/>
        <color rgb="FF000000"/>
        <rFont val="Arial"/>
        <charset val="134"/>
      </rPr>
      <t>,</t>
    </r>
    <r>
      <rPr>
        <sz val="10"/>
        <color rgb="FF000000"/>
        <rFont val="宋体"/>
        <charset val="134"/>
      </rPr>
      <t>非绝缘</t>
    </r>
    <r>
      <rPr>
        <sz val="10"/>
        <color rgb="FF000000"/>
        <rFont val="Arial"/>
        <charset val="134"/>
      </rPr>
      <t>,14.2/15.5</t>
    </r>
  </si>
  <si>
    <t>光缆耐张串,70kN,OPGW用单线夹,非绝缘,9.1/10.1</t>
  </si>
  <si>
    <t>光缆悬垂串,120kN,OPGW用单线夹,非绝缘,12.9/14.1</t>
  </si>
  <si>
    <t>光缆悬垂串,70kN,OPGW用单线夹,非绝缘,9.1/10.1</t>
  </si>
  <si>
    <t>光缆余缆架</t>
  </si>
  <si>
    <r>
      <rPr>
        <sz val="10"/>
        <rFont val="宋体"/>
        <charset val="134"/>
      </rPr>
      <t>全介质自承式光缆</t>
    </r>
    <r>
      <rPr>
        <sz val="10"/>
        <color rgb="FF000000"/>
        <rFont val="Arial"/>
        <charset val="134"/>
      </rPr>
      <t>(ADSS),36</t>
    </r>
    <r>
      <rPr>
        <sz val="10"/>
        <color rgb="FF000000"/>
        <rFont val="宋体"/>
        <charset val="134"/>
      </rPr>
      <t>芯</t>
    </r>
    <r>
      <rPr>
        <sz val="10"/>
        <color rgb="FF000000"/>
        <rFont val="Arial"/>
        <charset val="134"/>
      </rPr>
      <t>,G.652,</t>
    </r>
    <r>
      <rPr>
        <sz val="10"/>
        <color rgb="FF000000"/>
        <rFont val="宋体"/>
        <charset val="134"/>
      </rPr>
      <t>≥</t>
    </r>
    <r>
      <rPr>
        <sz val="10"/>
        <color rgb="FF000000"/>
        <rFont val="Arial"/>
        <charset val="134"/>
      </rPr>
      <t>48kN</t>
    </r>
  </si>
  <si>
    <t>ADSS光缆，不含金具</t>
  </si>
  <si>
    <t>9999-500122726-00001</t>
  </si>
  <si>
    <t>WZ-QH2111-004</t>
  </si>
  <si>
    <r>
      <rPr>
        <sz val="10"/>
        <rFont val="宋体"/>
        <charset val="134"/>
      </rPr>
      <t>钢绞线</t>
    </r>
    <r>
      <rPr>
        <sz val="10"/>
        <rFont val="Arial"/>
        <charset val="134"/>
      </rPr>
      <t>,1×19-11.5-1370-B,80,</t>
    </r>
    <r>
      <rPr>
        <sz val="10"/>
        <rFont val="宋体"/>
        <charset val="134"/>
      </rPr>
      <t>镀锌</t>
    </r>
  </si>
  <si>
    <t>9906-500059246-00003</t>
  </si>
  <si>
    <t>钢绞线,1×7-11.4-1270-A,80,镀锌</t>
  </si>
  <si>
    <t>9999-500141229-00001</t>
  </si>
  <si>
    <t>钢绞线,1×7-7.8-1270-A,35,镀锌</t>
  </si>
  <si>
    <t>9999-500141220-00001</t>
  </si>
  <si>
    <t>钢芯铝绞线,JL/G1A,120/20</t>
  </si>
  <si>
    <t>9999-500026691-00001</t>
  </si>
  <si>
    <r>
      <rPr>
        <sz val="10"/>
        <rFont val="宋体"/>
        <charset val="134"/>
      </rPr>
      <t>钢芯铝绞线</t>
    </r>
    <r>
      <rPr>
        <sz val="10"/>
        <rFont val="Arial"/>
        <charset val="134"/>
      </rPr>
      <t>,JL/G1A,120/20</t>
    </r>
  </si>
  <si>
    <t>钢芯铝绞线,JL/G1A,240/30</t>
  </si>
  <si>
    <t>9999-500026702-00001</t>
  </si>
  <si>
    <t>钢芯铝绞线,JL/G1A,240/40</t>
  </si>
  <si>
    <t>9999-500027421-00001</t>
  </si>
  <si>
    <t>钢芯铝绞线,JL/G1A,300/40</t>
  </si>
  <si>
    <t>9999-500030943-00002</t>
  </si>
  <si>
    <r>
      <rPr>
        <sz val="10"/>
        <rFont val="宋体"/>
        <charset val="134"/>
      </rPr>
      <t>架空绝缘导线</t>
    </r>
    <r>
      <rPr>
        <sz val="10"/>
        <rFont val="Arial"/>
        <charset val="134"/>
      </rPr>
      <t>,AC10kV,JKLGYJ,120/20</t>
    </r>
  </si>
  <si>
    <t>9906-500059246-00006</t>
  </si>
  <si>
    <r>
      <rPr>
        <sz val="10"/>
        <rFont val="宋体"/>
        <charset val="134"/>
      </rPr>
      <t>架空绝缘导线</t>
    </r>
    <r>
      <rPr>
        <sz val="10"/>
        <rFont val="Arial"/>
        <charset val="134"/>
      </rPr>
      <t>,AC1kV,JKLYJ,120</t>
    </r>
  </si>
  <si>
    <t>9906-500059246-00008</t>
  </si>
  <si>
    <t>铝包钢绞线,LBGJ-20AC,80</t>
  </si>
  <si>
    <t>9999-500141238-00003</t>
  </si>
  <si>
    <r>
      <rPr>
        <sz val="10"/>
        <rFont val="宋体"/>
        <charset val="134"/>
      </rPr>
      <t>铝包钢芯铝绞线</t>
    </r>
    <r>
      <rPr>
        <sz val="10"/>
        <color theme="1"/>
        <rFont val="宋体"/>
        <charset val="134"/>
      </rPr>
      <t>,JL/LB20A,150/35</t>
    </r>
  </si>
  <si>
    <t>9999-500065325-00001</t>
  </si>
  <si>
    <t>WZ-QH2111-005</t>
  </si>
  <si>
    <t>03T-07P(H）2b 70KN盘型悬式（复合）绝缘子跳线串（扁担线夹）</t>
  </si>
  <si>
    <t>120/20</t>
  </si>
  <si>
    <t>9999-500125573-00004</t>
  </si>
  <si>
    <r>
      <rPr>
        <sz val="10"/>
        <rFont val="Arial"/>
        <charset val="134"/>
      </rPr>
      <t>110kV</t>
    </r>
    <r>
      <rPr>
        <sz val="10"/>
        <rFont val="宋体"/>
        <charset val="134"/>
      </rPr>
      <t>导线耐张通用</t>
    </r>
    <r>
      <rPr>
        <sz val="10"/>
        <rFont val="Arial"/>
        <charset val="134"/>
      </rPr>
      <t>,1ND21Y-0040-07P(H)</t>
    </r>
  </si>
  <si>
    <t>300/40</t>
  </si>
  <si>
    <t>9999-500120805-00005</t>
  </si>
  <si>
    <t>240/40</t>
  </si>
  <si>
    <t>9999-500120805-00003</t>
  </si>
  <si>
    <t>240/30</t>
  </si>
  <si>
    <t>9999-500120805-00002</t>
  </si>
  <si>
    <r>
      <rPr>
        <sz val="10"/>
        <rFont val="Arial"/>
        <charset val="134"/>
      </rPr>
      <t>110kV</t>
    </r>
    <r>
      <rPr>
        <sz val="10"/>
        <rFont val="宋体"/>
        <charset val="134"/>
      </rPr>
      <t>导线跳线通用</t>
    </r>
    <r>
      <rPr>
        <sz val="10"/>
        <rFont val="Arial"/>
        <charset val="134"/>
      </rPr>
      <t>,1TD-00-07H(P)R</t>
    </r>
  </si>
  <si>
    <t>110kV导线悬垂通用,1XD22CLS-0040-07P(H)-1D</t>
  </si>
  <si>
    <t>110kV导线悬垂通用,1XD22CLS-0045-07P(H)-1D</t>
  </si>
  <si>
    <t>35kV导线耐张通用,03N21Y-40-07P(H)Z(D)2A</t>
  </si>
  <si>
    <t>9999-500125573-00002</t>
  </si>
  <si>
    <t>JL/LB20A-150/35</t>
  </si>
  <si>
    <t>9999-500125506-00003</t>
  </si>
  <si>
    <r>
      <rPr>
        <sz val="10"/>
        <rFont val="宋体"/>
        <charset val="134"/>
      </rPr>
      <t>35kV</t>
    </r>
    <r>
      <rPr>
        <sz val="10"/>
        <rFont val="宋体"/>
        <charset val="134"/>
      </rPr>
      <t>导线跳线通用</t>
    </r>
    <r>
      <rPr>
        <sz val="10"/>
        <color theme="1"/>
        <rFont val="宋体"/>
        <charset val="134"/>
      </rPr>
      <t>,03T-07P(H)1A</t>
    </r>
  </si>
  <si>
    <t>150/25(150/35)</t>
  </si>
  <si>
    <t>35kV导线跳线通用,03T-07P(H)1B</t>
  </si>
  <si>
    <t>9999-500125573--00002</t>
  </si>
  <si>
    <t>9999-500125573--00004</t>
  </si>
  <si>
    <t>35kV导线跳线通用,03T-07P(H)2B</t>
  </si>
  <si>
    <r>
      <rPr>
        <sz val="10"/>
        <rFont val="宋体"/>
        <charset val="134"/>
      </rPr>
      <t>35kV</t>
    </r>
    <r>
      <rPr>
        <sz val="10"/>
        <rFont val="宋体"/>
        <charset val="134"/>
      </rPr>
      <t>导线悬垂通用</t>
    </r>
    <r>
      <rPr>
        <sz val="10"/>
        <color theme="1"/>
        <rFont val="宋体"/>
        <charset val="134"/>
      </rPr>
      <t>,03XC21CLS-40-07P(H)-3C</t>
    </r>
  </si>
  <si>
    <r>
      <rPr>
        <sz val="10"/>
        <rFont val="宋体"/>
        <charset val="134"/>
      </rPr>
      <t>保护金具</t>
    </r>
    <r>
      <rPr>
        <sz val="10"/>
        <color theme="1"/>
        <rFont val="宋体"/>
        <charset val="134"/>
      </rPr>
      <t>-</t>
    </r>
    <r>
      <rPr>
        <sz val="10"/>
        <rFont val="宋体"/>
        <charset val="134"/>
      </rPr>
      <t>防振锤</t>
    </r>
    <r>
      <rPr>
        <sz val="10"/>
        <color theme="1"/>
        <rFont val="宋体"/>
        <charset val="134"/>
      </rPr>
      <t>,FDYJ-1/3</t>
    </r>
  </si>
  <si>
    <t>见物料描述</t>
  </si>
  <si>
    <t>9999-500028300-00001</t>
  </si>
  <si>
    <t>保护金具-防振锤,FDYJ-1/G</t>
  </si>
  <si>
    <t>保护金具-防振锤,FDYJ-2/4</t>
  </si>
  <si>
    <t>保护金具-防振锤,FDYJ-2/G</t>
  </si>
  <si>
    <t>保护金具-防振锤,FDYJ-3/5</t>
  </si>
  <si>
    <t>保护金具-重锤片，FZC-15Y</t>
  </si>
  <si>
    <t>9999-500119185-00001</t>
  </si>
  <si>
    <t>片</t>
  </si>
  <si>
    <t>标示牌</t>
  </si>
  <si>
    <t>不锈钢  320*260*1.45</t>
  </si>
  <si>
    <t>D05T-500023169-00002</t>
  </si>
  <si>
    <t>大警示标牌</t>
  </si>
  <si>
    <t>高压危险</t>
  </si>
  <si>
    <t>G00E-500023173-00008</t>
  </si>
  <si>
    <r>
      <rPr>
        <sz val="10"/>
        <rFont val="宋体"/>
        <charset val="134"/>
      </rPr>
      <t>地线耐张通用</t>
    </r>
    <r>
      <rPr>
        <sz val="10"/>
        <rFont val="Arial"/>
        <charset val="134"/>
      </rPr>
      <t>,BN2Y-BG-07</t>
    </r>
  </si>
  <si>
    <t>GJ-80</t>
  </si>
  <si>
    <t>9999-500121185-00004</t>
  </si>
  <si>
    <r>
      <rPr>
        <sz val="10"/>
        <rFont val="宋体"/>
        <charset val="134"/>
      </rPr>
      <t>地线耐张通用</t>
    </r>
    <r>
      <rPr>
        <sz val="10"/>
        <rFont val="Arial"/>
        <charset val="134"/>
      </rPr>
      <t>,BN2Y-BG-10</t>
    </r>
  </si>
  <si>
    <t>JLB20A-80</t>
  </si>
  <si>
    <t>9999-500121206-00004</t>
  </si>
  <si>
    <t>地线耐张通用,BNY-G-07-1C</t>
  </si>
  <si>
    <t>GJ-35</t>
  </si>
  <si>
    <t>9999-500121185-00008</t>
  </si>
  <si>
    <r>
      <rPr>
        <sz val="10"/>
        <rFont val="宋体"/>
        <charset val="134"/>
      </rPr>
      <t>地线悬垂通用</t>
    </r>
    <r>
      <rPr>
        <sz val="10"/>
        <rFont val="Arial"/>
        <charset val="134"/>
      </rPr>
      <t>,</t>
    </r>
    <r>
      <rPr>
        <sz val="10"/>
        <rFont val="宋体"/>
        <charset val="134"/>
      </rPr>
      <t>BX2CLS-BG-10</t>
    </r>
  </si>
  <si>
    <r>
      <rPr>
        <sz val="10"/>
        <rFont val="宋体"/>
        <charset val="134"/>
      </rPr>
      <t>地线悬垂通用，</t>
    </r>
    <r>
      <rPr>
        <sz val="10"/>
        <rFont val="Arial"/>
        <charset val="134"/>
      </rPr>
      <t>BX2CLS-G-10</t>
    </r>
  </si>
  <si>
    <t>地线悬垂通用,BXCL-G(BG)-4010-3B</t>
  </si>
  <si>
    <t>防鸟设备，防鸟刺</t>
  </si>
  <si>
    <t>防震锤（预绞式）FDY-2</t>
  </si>
  <si>
    <t>9906-500028140-00002</t>
  </si>
  <si>
    <t>接地石墨,φ20</t>
  </si>
  <si>
    <t>接续金具-地线接续管，JY-35G</t>
  </si>
  <si>
    <t>接续金具-钢芯钢铝绞线接续管，JY-120/20</t>
  </si>
  <si>
    <t>接续金具-钢芯钢铝绞线接续管，JY-150/25</t>
  </si>
  <si>
    <r>
      <rPr>
        <sz val="10"/>
        <rFont val="宋体"/>
        <charset val="134"/>
      </rPr>
      <t>接续金具</t>
    </r>
    <r>
      <rPr>
        <sz val="10"/>
        <rFont val="Arial"/>
        <charset val="134"/>
      </rPr>
      <t>-</t>
    </r>
    <r>
      <rPr>
        <sz val="10"/>
        <rFont val="宋体"/>
        <charset val="134"/>
      </rPr>
      <t>接地线夹</t>
    </r>
    <r>
      <rPr>
        <sz val="10"/>
        <rFont val="Arial"/>
        <charset val="134"/>
      </rPr>
      <t>,JDL-50-240</t>
    </r>
  </si>
  <si>
    <t>9906-500020383-00004</t>
  </si>
  <si>
    <r>
      <rPr>
        <sz val="10"/>
        <rFont val="宋体"/>
        <charset val="134"/>
      </rPr>
      <t>拉线金具</t>
    </r>
    <r>
      <rPr>
        <sz val="10"/>
        <rFont val="Arial"/>
        <charset val="134"/>
      </rPr>
      <t>-UT</t>
    </r>
    <r>
      <rPr>
        <sz val="10"/>
        <rFont val="宋体"/>
        <charset val="134"/>
      </rPr>
      <t>型线夹</t>
    </r>
    <r>
      <rPr>
        <sz val="10"/>
        <rFont val="Arial"/>
        <charset val="134"/>
      </rPr>
      <t>,NUT-2</t>
    </r>
  </si>
  <si>
    <r>
      <rPr>
        <sz val="10"/>
        <rFont val="宋体"/>
        <charset val="134"/>
      </rPr>
      <t>拉线金具</t>
    </r>
    <r>
      <rPr>
        <sz val="10"/>
        <rFont val="Arial"/>
        <charset val="134"/>
      </rPr>
      <t>-</t>
    </r>
    <r>
      <rPr>
        <sz val="10"/>
        <rFont val="宋体"/>
        <charset val="134"/>
      </rPr>
      <t>钢线卡子</t>
    </r>
    <r>
      <rPr>
        <sz val="10"/>
        <rFont val="Arial"/>
        <charset val="134"/>
      </rPr>
      <t>,JK-2</t>
    </r>
  </si>
  <si>
    <r>
      <rPr>
        <sz val="10"/>
        <rFont val="宋体"/>
        <charset val="134"/>
      </rPr>
      <t>拉线金具</t>
    </r>
    <r>
      <rPr>
        <sz val="10"/>
        <rFont val="Arial"/>
        <charset val="134"/>
      </rPr>
      <t>-</t>
    </r>
    <r>
      <rPr>
        <sz val="10"/>
        <rFont val="宋体"/>
        <charset val="134"/>
      </rPr>
      <t>锲型线夹</t>
    </r>
    <r>
      <rPr>
        <sz val="10"/>
        <rFont val="Arial"/>
        <charset val="134"/>
      </rPr>
      <t>,NX-2</t>
    </r>
  </si>
  <si>
    <r>
      <rPr>
        <sz val="10"/>
        <rFont val="宋体"/>
        <charset val="134"/>
      </rPr>
      <t>联结金具</t>
    </r>
    <r>
      <rPr>
        <sz val="10"/>
        <rFont val="Arial"/>
        <charset val="134"/>
      </rPr>
      <t>-U</t>
    </r>
    <r>
      <rPr>
        <sz val="10"/>
        <rFont val="宋体"/>
        <charset val="134"/>
      </rPr>
      <t>型挂环</t>
    </r>
    <r>
      <rPr>
        <sz val="10"/>
        <rFont val="Arial"/>
        <charset val="134"/>
      </rPr>
      <t>,UL-21</t>
    </r>
  </si>
  <si>
    <r>
      <rPr>
        <sz val="10"/>
        <rFont val="宋体"/>
        <charset val="134"/>
      </rPr>
      <t>联结金具</t>
    </r>
    <r>
      <rPr>
        <sz val="10"/>
        <rFont val="Arial"/>
        <charset val="134"/>
      </rPr>
      <t>-</t>
    </r>
    <r>
      <rPr>
        <sz val="10"/>
        <rFont val="宋体"/>
        <charset val="134"/>
      </rPr>
      <t>平行挂板</t>
    </r>
    <r>
      <rPr>
        <sz val="10"/>
        <rFont val="Arial"/>
        <charset val="134"/>
      </rPr>
      <t>,PD-10</t>
    </r>
  </si>
  <si>
    <r>
      <rPr>
        <sz val="10"/>
        <rFont val="宋体"/>
        <charset val="134"/>
      </rPr>
      <t>联结金具</t>
    </r>
    <r>
      <rPr>
        <sz val="10"/>
        <rFont val="Arial"/>
        <charset val="134"/>
      </rPr>
      <t>-</t>
    </r>
    <r>
      <rPr>
        <sz val="10"/>
        <rFont val="宋体"/>
        <charset val="134"/>
      </rPr>
      <t>球头挂环</t>
    </r>
    <r>
      <rPr>
        <sz val="10"/>
        <rFont val="Arial"/>
        <charset val="134"/>
      </rPr>
      <t>,QP-7</t>
    </r>
  </si>
  <si>
    <r>
      <rPr>
        <sz val="10"/>
        <rFont val="宋体"/>
        <charset val="134"/>
      </rPr>
      <t>联结金具</t>
    </r>
    <r>
      <rPr>
        <sz val="10"/>
        <rFont val="Arial"/>
        <charset val="134"/>
      </rPr>
      <t>-</t>
    </r>
    <r>
      <rPr>
        <sz val="10"/>
        <rFont val="宋体"/>
        <charset val="134"/>
      </rPr>
      <t>碗头挂板</t>
    </r>
    <r>
      <rPr>
        <sz val="10"/>
        <rFont val="Arial"/>
        <charset val="134"/>
      </rPr>
      <t>,W-7B</t>
    </r>
  </si>
  <si>
    <r>
      <rPr>
        <sz val="10"/>
        <rFont val="宋体"/>
        <charset val="134"/>
      </rPr>
      <t>联结金具</t>
    </r>
    <r>
      <rPr>
        <sz val="10"/>
        <rFont val="Arial"/>
        <charset val="134"/>
      </rPr>
      <t>-</t>
    </r>
    <r>
      <rPr>
        <sz val="10"/>
        <rFont val="宋体"/>
        <charset val="134"/>
      </rPr>
      <t>直角挂板</t>
    </r>
    <r>
      <rPr>
        <sz val="10"/>
        <rFont val="Arial"/>
        <charset val="134"/>
      </rPr>
      <t>,Z-7</t>
    </r>
  </si>
  <si>
    <t>铭牌（标识牌、警示牌、相序牌）</t>
  </si>
  <si>
    <r>
      <rPr>
        <sz val="10"/>
        <rFont val="宋体"/>
        <charset val="134"/>
      </rPr>
      <t>耐张线夹</t>
    </r>
    <r>
      <rPr>
        <sz val="10"/>
        <rFont val="Arial"/>
        <charset val="134"/>
      </rPr>
      <t>-</t>
    </r>
    <r>
      <rPr>
        <sz val="10"/>
        <rFont val="宋体"/>
        <charset val="134"/>
      </rPr>
      <t>螺栓型</t>
    </r>
    <r>
      <rPr>
        <sz val="10"/>
        <rFont val="Arial"/>
        <charset val="134"/>
      </rPr>
      <t>,NLL-2</t>
    </r>
  </si>
  <si>
    <t>四点接地标识牌</t>
  </si>
  <si>
    <t>个</t>
  </si>
  <si>
    <r>
      <rPr>
        <sz val="10"/>
        <rFont val="宋体"/>
        <charset val="134"/>
      </rPr>
      <t>相序牌，</t>
    </r>
    <r>
      <rPr>
        <sz val="10"/>
        <rFont val="Arial"/>
        <charset val="134"/>
      </rPr>
      <t>A</t>
    </r>
    <r>
      <rPr>
        <sz val="10"/>
        <rFont val="宋体"/>
        <charset val="134"/>
      </rPr>
      <t>、</t>
    </r>
    <r>
      <rPr>
        <sz val="10"/>
        <rFont val="Arial"/>
        <charset val="134"/>
      </rPr>
      <t>B</t>
    </r>
    <r>
      <rPr>
        <sz val="10"/>
        <rFont val="宋体"/>
        <charset val="134"/>
      </rPr>
      <t>、</t>
    </r>
    <r>
      <rPr>
        <sz val="10"/>
        <rFont val="Arial"/>
        <charset val="134"/>
      </rPr>
      <t>C</t>
    </r>
    <r>
      <rPr>
        <sz val="10"/>
        <rFont val="宋体"/>
        <charset val="134"/>
      </rPr>
      <t>、</t>
    </r>
    <r>
      <rPr>
        <sz val="10"/>
        <rFont val="Arial"/>
        <charset val="134"/>
      </rPr>
      <t>N</t>
    </r>
    <r>
      <rPr>
        <sz val="10"/>
        <rFont val="宋体"/>
        <charset val="134"/>
      </rPr>
      <t>；D=200*1.4 铝材质</t>
    </r>
  </si>
  <si>
    <t>D=200*1.4 铝材质</t>
  </si>
  <si>
    <r>
      <rPr>
        <sz val="10"/>
        <rFont val="宋体"/>
        <charset val="134"/>
      </rPr>
      <t>相序牌，</t>
    </r>
    <r>
      <rPr>
        <sz val="10"/>
        <rFont val="Arial"/>
        <charset val="134"/>
      </rPr>
      <t>A</t>
    </r>
    <r>
      <rPr>
        <sz val="10"/>
        <rFont val="宋体"/>
        <charset val="134"/>
      </rPr>
      <t>、</t>
    </r>
    <r>
      <rPr>
        <sz val="10"/>
        <rFont val="Arial"/>
        <charset val="134"/>
      </rPr>
      <t>B</t>
    </r>
    <r>
      <rPr>
        <sz val="10"/>
        <rFont val="宋体"/>
        <charset val="134"/>
      </rPr>
      <t>、</t>
    </r>
    <r>
      <rPr>
        <sz val="10"/>
        <rFont val="Arial"/>
        <charset val="134"/>
      </rPr>
      <t>C</t>
    </r>
    <r>
      <rPr>
        <sz val="10"/>
        <rFont val="宋体"/>
        <charset val="134"/>
      </rPr>
      <t>；</t>
    </r>
    <r>
      <rPr>
        <sz val="10"/>
        <rFont val="Arial"/>
        <charset val="134"/>
      </rPr>
      <t xml:space="preserve">D=200*1.4 </t>
    </r>
    <r>
      <rPr>
        <sz val="10"/>
        <rFont val="宋体"/>
        <charset val="134"/>
      </rPr>
      <t>铝材质</t>
    </r>
  </si>
  <si>
    <t>WZ-QH2111-006</t>
  </si>
  <si>
    <t>底盘，DP10-2</t>
  </si>
  <si>
    <t>DP10（1-4）、水泥制品,底盘,1000×1000×150</t>
  </si>
  <si>
    <t>D05T-500027405-00001</t>
  </si>
  <si>
    <r>
      <rPr>
        <sz val="10"/>
        <rFont val="宋体"/>
        <charset val="134"/>
      </rPr>
      <t>水泥制品</t>
    </r>
    <r>
      <rPr>
        <sz val="10"/>
        <rFont val="Arial"/>
        <charset val="134"/>
      </rPr>
      <t>,</t>
    </r>
    <r>
      <rPr>
        <sz val="10"/>
        <rFont val="宋体"/>
        <charset val="134"/>
      </rPr>
      <t>拉盘</t>
    </r>
    <r>
      <rPr>
        <sz val="10"/>
        <rFont val="Arial"/>
        <charset val="134"/>
      </rPr>
      <t>,800×400</t>
    </r>
  </si>
  <si>
    <t>水泥制品,拉盘,800×400×200</t>
  </si>
  <si>
    <t>D05R-500027394-00001</t>
  </si>
  <si>
    <r>
      <rPr>
        <sz val="10"/>
        <rFont val="宋体"/>
        <charset val="134"/>
      </rPr>
      <t>锥型水泥杆</t>
    </r>
    <r>
      <rPr>
        <sz val="10"/>
        <rFont val="Arial"/>
        <charset val="134"/>
      </rPr>
      <t>,12m,190mm</t>
    </r>
  </si>
  <si>
    <t>无根部法兰</t>
  </si>
  <si>
    <t>9906-500054969-00017</t>
  </si>
  <si>
    <t>根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</si>
</sst>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2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0"/>
      <color theme="1"/>
      <name val="方正仿宋_GBK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0"/>
      <color rgb="FF333333"/>
      <name val="Arial"/>
      <charset val="134"/>
    </font>
    <font>
      <sz val="10"/>
      <name val="宋体"/>
      <charset val="134"/>
      <scheme val="minor"/>
    </font>
    <font>
      <sz val="10"/>
      <name val="Arial"/>
      <charset val="134"/>
    </font>
    <font>
      <sz val="10"/>
      <color rgb="FF000000"/>
      <name val="宋体"/>
      <charset val="134"/>
    </font>
    <font>
      <sz val="10"/>
      <color rgb="FF333333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0"/>
      <color theme="1"/>
      <name val="宋体"/>
      <charset val="134"/>
    </font>
    <font>
      <sz val="10"/>
      <color rgb="FF00000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4" fillId="25" borderId="3" applyNumberFormat="0" applyAlignment="0" applyProtection="0">
      <alignment vertical="center"/>
    </xf>
    <xf numFmtId="0" fontId="29" fillId="32" borderId="9" applyNumberFormat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/>
  </cellStyleXfs>
  <cellXfs count="1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49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31" fontId="5" fillId="0" borderId="1" xfId="0" applyNumberFormat="1" applyFont="1" applyFill="1" applyBorder="1" applyAlignment="1">
      <alignment horizontal="center" vertical="center" wrapText="1"/>
    </xf>
    <xf numFmtId="31" fontId="4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29"/>
  <sheetViews>
    <sheetView tabSelected="1" view="pageBreakPreview" zoomScaleNormal="100" zoomScaleSheetLayoutView="100" workbookViewId="0">
      <selection activeCell="I139" sqref="I139"/>
    </sheetView>
  </sheetViews>
  <sheetFormatPr defaultColWidth="9" defaultRowHeight="13.5"/>
  <cols>
    <col min="1" max="1" width="5.125" style="1" customWidth="1"/>
    <col min="2" max="2" width="14.25" style="1" customWidth="1"/>
    <col min="3" max="3" width="6.125" style="1" customWidth="1"/>
    <col min="4" max="4" width="49.9916666666667" style="1" customWidth="1"/>
    <col min="5" max="5" width="45.725" style="1" customWidth="1"/>
    <col min="6" max="6" width="19.5" style="1" customWidth="1"/>
    <col min="7" max="7" width="7.25" style="1" customWidth="1"/>
    <col min="8" max="8" width="6.13333333333333" style="1" customWidth="1"/>
    <col min="9" max="9" width="11.125" style="1"/>
    <col min="10" max="10" width="14.6666666666667" style="1" customWidth="1"/>
    <col min="11" max="11" width="16.6666666666667" style="1" customWidth="1"/>
    <col min="12" max="16384" width="9" style="1"/>
  </cols>
  <sheetData>
    <row r="1" s="1" customFormat="1" ht="18.75" spans="1:11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="1" customFormat="1" ht="38.25" spans="1:11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</row>
    <row r="3" s="2" customFormat="1" spans="1:11">
      <c r="A3" s="9">
        <v>1</v>
      </c>
      <c r="B3" s="9" t="s">
        <v>12</v>
      </c>
      <c r="C3" s="9" t="s">
        <v>13</v>
      </c>
      <c r="D3" s="10" t="s">
        <v>14</v>
      </c>
      <c r="E3" s="10" t="s">
        <v>15</v>
      </c>
      <c r="F3" s="10" t="s">
        <v>16</v>
      </c>
      <c r="G3" s="10">
        <v>15.86</v>
      </c>
      <c r="H3" s="10" t="s">
        <v>17</v>
      </c>
      <c r="I3" s="10">
        <v>150670</v>
      </c>
      <c r="J3" s="15">
        <v>44484</v>
      </c>
      <c r="K3" s="10" t="s">
        <v>18</v>
      </c>
    </row>
    <row r="4" s="2" customFormat="1" spans="1:11">
      <c r="A4" s="9">
        <v>2</v>
      </c>
      <c r="B4" s="9" t="s">
        <v>12</v>
      </c>
      <c r="C4" s="9" t="s">
        <v>13</v>
      </c>
      <c r="D4" s="10" t="s">
        <v>19</v>
      </c>
      <c r="E4" s="10"/>
      <c r="F4" s="10" t="s">
        <v>20</v>
      </c>
      <c r="G4" s="10">
        <v>2.86</v>
      </c>
      <c r="H4" s="10" t="s">
        <v>17</v>
      </c>
      <c r="I4" s="10">
        <v>27170</v>
      </c>
      <c r="J4" s="15">
        <v>44484</v>
      </c>
      <c r="K4" s="10" t="s">
        <v>18</v>
      </c>
    </row>
    <row r="5" s="2" customFormat="1" spans="1:11">
      <c r="A5" s="9">
        <v>3</v>
      </c>
      <c r="B5" s="9" t="s">
        <v>12</v>
      </c>
      <c r="C5" s="9" t="s">
        <v>13</v>
      </c>
      <c r="D5" s="10" t="s">
        <v>21</v>
      </c>
      <c r="E5" s="11" t="s">
        <v>22</v>
      </c>
      <c r="F5" s="12" t="s">
        <v>23</v>
      </c>
      <c r="G5" s="12">
        <v>97.1</v>
      </c>
      <c r="H5" s="12" t="s">
        <v>17</v>
      </c>
      <c r="I5" s="9">
        <v>922450</v>
      </c>
      <c r="J5" s="16">
        <v>44484</v>
      </c>
      <c r="K5" s="9" t="s">
        <v>18</v>
      </c>
    </row>
    <row r="6" s="2" customFormat="1" spans="1:11">
      <c r="A6" s="9">
        <v>4</v>
      </c>
      <c r="B6" s="9" t="s">
        <v>12</v>
      </c>
      <c r="C6" s="9" t="s">
        <v>13</v>
      </c>
      <c r="D6" s="10" t="s">
        <v>24</v>
      </c>
      <c r="E6" s="9" t="s">
        <v>25</v>
      </c>
      <c r="F6" s="12" t="s">
        <v>26</v>
      </c>
      <c r="G6" s="12">
        <v>128.2</v>
      </c>
      <c r="H6" s="12" t="s">
        <v>17</v>
      </c>
      <c r="I6" s="9">
        <v>1217900</v>
      </c>
      <c r="J6" s="16">
        <v>44484</v>
      </c>
      <c r="K6" s="9" t="s">
        <v>18</v>
      </c>
    </row>
    <row r="7" s="2" customFormat="1" spans="1:11">
      <c r="A7" s="9">
        <v>5</v>
      </c>
      <c r="B7" s="9" t="s">
        <v>12</v>
      </c>
      <c r="C7" s="9" t="s">
        <v>13</v>
      </c>
      <c r="D7" s="10" t="s">
        <v>24</v>
      </c>
      <c r="E7" s="10" t="s">
        <v>27</v>
      </c>
      <c r="F7" s="10" t="s">
        <v>26</v>
      </c>
      <c r="G7" s="10">
        <v>6.056</v>
      </c>
      <c r="H7" s="10" t="s">
        <v>17</v>
      </c>
      <c r="I7" s="10">
        <v>57532</v>
      </c>
      <c r="J7" s="15">
        <v>44484</v>
      </c>
      <c r="K7" s="10" t="s">
        <v>18</v>
      </c>
    </row>
    <row r="8" s="2" customFormat="1" spans="1:11">
      <c r="A8" s="9">
        <v>6</v>
      </c>
      <c r="B8" s="9" t="s">
        <v>28</v>
      </c>
      <c r="C8" s="9" t="s">
        <v>13</v>
      </c>
      <c r="D8" s="13" t="s">
        <v>29</v>
      </c>
      <c r="E8" s="10" t="s">
        <v>30</v>
      </c>
      <c r="F8" s="10" t="s">
        <v>31</v>
      </c>
      <c r="G8" s="10">
        <v>8</v>
      </c>
      <c r="H8" s="10" t="s">
        <v>32</v>
      </c>
      <c r="I8" s="10">
        <v>9512</v>
      </c>
      <c r="J8" s="15">
        <v>44484</v>
      </c>
      <c r="K8" s="10" t="s">
        <v>18</v>
      </c>
    </row>
    <row r="9" s="2" customFormat="1" spans="1:11">
      <c r="A9" s="9">
        <v>7</v>
      </c>
      <c r="B9" s="9" t="s">
        <v>28</v>
      </c>
      <c r="C9" s="9" t="s">
        <v>13</v>
      </c>
      <c r="D9" s="10" t="s">
        <v>33</v>
      </c>
      <c r="E9" s="10"/>
      <c r="F9" s="10" t="s">
        <v>34</v>
      </c>
      <c r="G9" s="10">
        <v>1</v>
      </c>
      <c r="H9" s="10" t="s">
        <v>35</v>
      </c>
      <c r="I9" s="10">
        <v>500</v>
      </c>
      <c r="J9" s="15">
        <v>44484</v>
      </c>
      <c r="K9" s="10" t="s">
        <v>18</v>
      </c>
    </row>
    <row r="10" s="2" customFormat="1" spans="1:11">
      <c r="A10" s="9">
        <v>8</v>
      </c>
      <c r="B10" s="9" t="s">
        <v>28</v>
      </c>
      <c r="C10" s="9" t="s">
        <v>13</v>
      </c>
      <c r="D10" s="10" t="s">
        <v>36</v>
      </c>
      <c r="E10" s="10"/>
      <c r="F10" s="10" t="s">
        <v>37</v>
      </c>
      <c r="G10" s="10">
        <v>3</v>
      </c>
      <c r="H10" s="10" t="s">
        <v>35</v>
      </c>
      <c r="I10" s="10">
        <v>780</v>
      </c>
      <c r="J10" s="15">
        <v>44484</v>
      </c>
      <c r="K10" s="10" t="s">
        <v>18</v>
      </c>
    </row>
    <row r="11" s="2" customFormat="1" spans="1:11">
      <c r="A11" s="9">
        <v>9</v>
      </c>
      <c r="B11" s="9" t="s">
        <v>28</v>
      </c>
      <c r="C11" s="9" t="s">
        <v>13</v>
      </c>
      <c r="D11" s="10" t="s">
        <v>38</v>
      </c>
      <c r="E11" s="10" t="s">
        <v>39</v>
      </c>
      <c r="F11" s="10" t="s">
        <v>40</v>
      </c>
      <c r="G11" s="10">
        <f>8</f>
        <v>8</v>
      </c>
      <c r="H11" s="10" t="s">
        <v>35</v>
      </c>
      <c r="I11" s="10">
        <v>121.6</v>
      </c>
      <c r="J11" s="15">
        <v>44484</v>
      </c>
      <c r="K11" s="10" t="s">
        <v>18</v>
      </c>
    </row>
    <row r="12" s="2" customFormat="1" spans="1:11">
      <c r="A12" s="9">
        <v>10</v>
      </c>
      <c r="B12" s="9" t="s">
        <v>28</v>
      </c>
      <c r="C12" s="9" t="s">
        <v>13</v>
      </c>
      <c r="D12" s="10" t="s">
        <v>41</v>
      </c>
      <c r="E12" s="10" t="s">
        <v>42</v>
      </c>
      <c r="F12" s="10" t="s">
        <v>43</v>
      </c>
      <c r="G12" s="10">
        <v>1</v>
      </c>
      <c r="H12" s="10" t="s">
        <v>32</v>
      </c>
      <c r="I12" s="10">
        <v>308.5</v>
      </c>
      <c r="J12" s="15">
        <v>44484</v>
      </c>
      <c r="K12" s="10" t="s">
        <v>18</v>
      </c>
    </row>
    <row r="13" s="2" customFormat="1" spans="1:11">
      <c r="A13" s="9">
        <v>11</v>
      </c>
      <c r="B13" s="9" t="s">
        <v>28</v>
      </c>
      <c r="C13" s="9" t="s">
        <v>13</v>
      </c>
      <c r="D13" s="10" t="s">
        <v>44</v>
      </c>
      <c r="E13" s="10" t="s">
        <v>45</v>
      </c>
      <c r="F13" s="10" t="s">
        <v>46</v>
      </c>
      <c r="G13" s="10">
        <v>98</v>
      </c>
      <c r="H13" s="10" t="s">
        <v>47</v>
      </c>
      <c r="I13" s="10">
        <v>4655.98</v>
      </c>
      <c r="J13" s="15">
        <v>44484</v>
      </c>
      <c r="K13" s="10" t="s">
        <v>18</v>
      </c>
    </row>
    <row r="14" s="2" customFormat="1" spans="1:11">
      <c r="A14" s="9">
        <v>12</v>
      </c>
      <c r="B14" s="9" t="s">
        <v>28</v>
      </c>
      <c r="C14" s="9" t="s">
        <v>13</v>
      </c>
      <c r="D14" s="12" t="s">
        <v>48</v>
      </c>
      <c r="E14" s="9" t="s">
        <v>49</v>
      </c>
      <c r="F14" s="12" t="s">
        <v>50</v>
      </c>
      <c r="G14" s="12">
        <v>210</v>
      </c>
      <c r="H14" s="12" t="s">
        <v>35</v>
      </c>
      <c r="I14" s="9">
        <v>53760</v>
      </c>
      <c r="J14" s="16">
        <v>44484</v>
      </c>
      <c r="K14" s="9" t="s">
        <v>18</v>
      </c>
    </row>
    <row r="15" s="2" customFormat="1" spans="1:11">
      <c r="A15" s="9">
        <v>13</v>
      </c>
      <c r="B15" s="9" t="s">
        <v>28</v>
      </c>
      <c r="C15" s="9" t="s">
        <v>13</v>
      </c>
      <c r="D15" s="12" t="s">
        <v>51</v>
      </c>
      <c r="E15" s="10" t="s">
        <v>52</v>
      </c>
      <c r="F15" s="12" t="s">
        <v>53</v>
      </c>
      <c r="G15" s="12">
        <v>253</v>
      </c>
      <c r="H15" s="12" t="s">
        <v>35</v>
      </c>
      <c r="I15" s="9">
        <v>50293.87</v>
      </c>
      <c r="J15" s="16">
        <v>44484</v>
      </c>
      <c r="K15" s="9" t="s">
        <v>18</v>
      </c>
    </row>
    <row r="16" s="2" customFormat="1" spans="1:11">
      <c r="A16" s="9">
        <v>14</v>
      </c>
      <c r="B16" s="9" t="s">
        <v>28</v>
      </c>
      <c r="C16" s="9" t="s">
        <v>13</v>
      </c>
      <c r="D16" s="10" t="s">
        <v>54</v>
      </c>
      <c r="E16" s="10" t="s">
        <v>55</v>
      </c>
      <c r="F16" s="10" t="s">
        <v>56</v>
      </c>
      <c r="G16" s="10">
        <v>9</v>
      </c>
      <c r="H16" s="10" t="s">
        <v>32</v>
      </c>
      <c r="I16" s="10">
        <v>2159.91</v>
      </c>
      <c r="J16" s="15">
        <v>44484</v>
      </c>
      <c r="K16" s="10" t="s">
        <v>18</v>
      </c>
    </row>
    <row r="17" s="2" customFormat="1" spans="1:11">
      <c r="A17" s="9">
        <v>15</v>
      </c>
      <c r="B17" s="9" t="s">
        <v>28</v>
      </c>
      <c r="C17" s="9" t="s">
        <v>13</v>
      </c>
      <c r="D17" s="10" t="s">
        <v>57</v>
      </c>
      <c r="E17" s="10" t="s">
        <v>39</v>
      </c>
      <c r="F17" s="10" t="s">
        <v>58</v>
      </c>
      <c r="G17" s="10">
        <v>39</v>
      </c>
      <c r="H17" s="10" t="s">
        <v>35</v>
      </c>
      <c r="I17" s="10">
        <v>2680.86</v>
      </c>
      <c r="J17" s="15">
        <v>44484</v>
      </c>
      <c r="K17" s="10" t="s">
        <v>18</v>
      </c>
    </row>
    <row r="18" s="2" customFormat="1" spans="1:11">
      <c r="A18" s="9">
        <v>16</v>
      </c>
      <c r="B18" s="9" t="s">
        <v>28</v>
      </c>
      <c r="C18" s="9" t="s">
        <v>13</v>
      </c>
      <c r="D18" s="10" t="s">
        <v>59</v>
      </c>
      <c r="E18" s="10" t="s">
        <v>60</v>
      </c>
      <c r="F18" s="10" t="s">
        <v>61</v>
      </c>
      <c r="G18" s="10">
        <v>8</v>
      </c>
      <c r="H18" s="10" t="s">
        <v>32</v>
      </c>
      <c r="I18" s="10">
        <v>35200.08</v>
      </c>
      <c r="J18" s="15">
        <v>44484</v>
      </c>
      <c r="K18" s="10" t="s">
        <v>18</v>
      </c>
    </row>
    <row r="19" s="2" customFormat="1" spans="1:11">
      <c r="A19" s="9">
        <v>17</v>
      </c>
      <c r="B19" s="9" t="s">
        <v>28</v>
      </c>
      <c r="C19" s="9" t="s">
        <v>13</v>
      </c>
      <c r="D19" s="10" t="s">
        <v>62</v>
      </c>
      <c r="E19" s="10"/>
      <c r="F19" s="10" t="s">
        <v>63</v>
      </c>
      <c r="G19" s="10">
        <f>32+8</f>
        <v>40</v>
      </c>
      <c r="H19" s="10" t="s">
        <v>64</v>
      </c>
      <c r="I19" s="10">
        <v>16800</v>
      </c>
      <c r="J19" s="15">
        <v>44484</v>
      </c>
      <c r="K19" s="10" t="s">
        <v>18</v>
      </c>
    </row>
    <row r="20" s="2" customFormat="1" spans="1:11">
      <c r="A20" s="9">
        <v>18</v>
      </c>
      <c r="B20" s="9" t="s">
        <v>28</v>
      </c>
      <c r="C20" s="9" t="s">
        <v>13</v>
      </c>
      <c r="D20" s="10" t="s">
        <v>65</v>
      </c>
      <c r="E20" s="10" t="s">
        <v>39</v>
      </c>
      <c r="F20" s="10" t="s">
        <v>66</v>
      </c>
      <c r="G20" s="10">
        <f>11+4</f>
        <v>15</v>
      </c>
      <c r="H20" s="10" t="s">
        <v>67</v>
      </c>
      <c r="I20" s="10">
        <v>723.75</v>
      </c>
      <c r="J20" s="15">
        <v>44484</v>
      </c>
      <c r="K20" s="10" t="s">
        <v>18</v>
      </c>
    </row>
    <row r="21" s="2" customFormat="1" spans="1:11">
      <c r="A21" s="9">
        <v>19</v>
      </c>
      <c r="B21" s="9" t="s">
        <v>28</v>
      </c>
      <c r="C21" s="9" t="s">
        <v>13</v>
      </c>
      <c r="D21" s="10" t="s">
        <v>68</v>
      </c>
      <c r="E21" s="10" t="s">
        <v>69</v>
      </c>
      <c r="F21" s="10" t="s">
        <v>70</v>
      </c>
      <c r="G21" s="10">
        <f>11+4</f>
        <v>15</v>
      </c>
      <c r="H21" s="10" t="s">
        <v>35</v>
      </c>
      <c r="I21" s="10">
        <v>2250</v>
      </c>
      <c r="J21" s="15">
        <v>44484</v>
      </c>
      <c r="K21" s="10" t="s">
        <v>18</v>
      </c>
    </row>
    <row r="22" s="2" customFormat="1" ht="36" spans="1:11">
      <c r="A22" s="9">
        <v>20</v>
      </c>
      <c r="B22" s="9" t="s">
        <v>28</v>
      </c>
      <c r="C22" s="9" t="s">
        <v>13</v>
      </c>
      <c r="D22" s="10" t="s">
        <v>71</v>
      </c>
      <c r="E22" s="10" t="s">
        <v>72</v>
      </c>
      <c r="F22" s="10" t="s">
        <v>73</v>
      </c>
      <c r="G22" s="10">
        <v>1</v>
      </c>
      <c r="H22" s="10" t="s">
        <v>74</v>
      </c>
      <c r="I22" s="10">
        <v>14026</v>
      </c>
      <c r="J22" s="15">
        <v>44484</v>
      </c>
      <c r="K22" s="10" t="s">
        <v>18</v>
      </c>
    </row>
    <row r="23" s="2" customFormat="1" spans="1:11">
      <c r="A23" s="9">
        <v>21</v>
      </c>
      <c r="B23" s="9" t="s">
        <v>28</v>
      </c>
      <c r="C23" s="9" t="s">
        <v>13</v>
      </c>
      <c r="D23" s="10" t="s">
        <v>75</v>
      </c>
      <c r="E23" s="10" t="s">
        <v>76</v>
      </c>
      <c r="F23" s="10" t="s">
        <v>77</v>
      </c>
      <c r="G23" s="10">
        <v>1</v>
      </c>
      <c r="H23" s="10" t="s">
        <v>74</v>
      </c>
      <c r="I23" s="10">
        <v>345.99</v>
      </c>
      <c r="J23" s="15">
        <v>44484</v>
      </c>
      <c r="K23" s="10" t="s">
        <v>18</v>
      </c>
    </row>
    <row r="24" s="2" customFormat="1" spans="1:11">
      <c r="A24" s="9">
        <v>22</v>
      </c>
      <c r="B24" s="9" t="s">
        <v>28</v>
      </c>
      <c r="C24" s="9" t="s">
        <v>13</v>
      </c>
      <c r="D24" s="10" t="s">
        <v>78</v>
      </c>
      <c r="E24" s="10" t="s">
        <v>45</v>
      </c>
      <c r="F24" s="10" t="s">
        <v>79</v>
      </c>
      <c r="G24" s="10">
        <f>81+12</f>
        <v>93</v>
      </c>
      <c r="H24" s="10" t="s">
        <v>35</v>
      </c>
      <c r="I24" s="10">
        <v>12285.3</v>
      </c>
      <c r="J24" s="15">
        <v>44484</v>
      </c>
      <c r="K24" s="10" t="s">
        <v>18</v>
      </c>
    </row>
    <row r="25" s="2" customFormat="1" spans="1:11">
      <c r="A25" s="9">
        <v>23</v>
      </c>
      <c r="B25" s="9" t="s">
        <v>28</v>
      </c>
      <c r="C25" s="9" t="s">
        <v>13</v>
      </c>
      <c r="D25" s="10" t="s">
        <v>80</v>
      </c>
      <c r="E25" s="10" t="s">
        <v>39</v>
      </c>
      <c r="F25" s="10" t="s">
        <v>81</v>
      </c>
      <c r="G25" s="10">
        <v>57</v>
      </c>
      <c r="H25" s="10" t="s">
        <v>35</v>
      </c>
      <c r="I25" s="10">
        <v>1373.7</v>
      </c>
      <c r="J25" s="15">
        <v>44484</v>
      </c>
      <c r="K25" s="10" t="s">
        <v>18</v>
      </c>
    </row>
    <row r="26" s="2" customFormat="1" spans="1:11">
      <c r="A26" s="9">
        <v>24</v>
      </c>
      <c r="B26" s="9" t="s">
        <v>82</v>
      </c>
      <c r="C26" s="9" t="s">
        <v>13</v>
      </c>
      <c r="D26" s="10" t="s">
        <v>83</v>
      </c>
      <c r="E26" s="10" t="s">
        <v>39</v>
      </c>
      <c r="F26" s="10" t="s">
        <v>84</v>
      </c>
      <c r="G26" s="10">
        <v>8</v>
      </c>
      <c r="H26" s="10" t="s">
        <v>64</v>
      </c>
      <c r="I26" s="10">
        <v>6000</v>
      </c>
      <c r="J26" s="15">
        <v>44484</v>
      </c>
      <c r="K26" s="10" t="s">
        <v>18</v>
      </c>
    </row>
    <row r="27" s="2" customFormat="1" spans="1:11">
      <c r="A27" s="9">
        <v>25</v>
      </c>
      <c r="B27" s="9" t="s">
        <v>82</v>
      </c>
      <c r="C27" s="9" t="s">
        <v>13</v>
      </c>
      <c r="D27" s="13" t="s">
        <v>85</v>
      </c>
      <c r="E27" s="10" t="s">
        <v>39</v>
      </c>
      <c r="F27" s="10" t="s">
        <v>86</v>
      </c>
      <c r="G27" s="10">
        <v>4</v>
      </c>
      <c r="H27" s="10" t="s">
        <v>64</v>
      </c>
      <c r="I27" s="10">
        <v>391.88</v>
      </c>
      <c r="J27" s="15">
        <v>44484</v>
      </c>
      <c r="K27" s="10" t="s">
        <v>18</v>
      </c>
    </row>
    <row r="28" s="2" customFormat="1" spans="1:11">
      <c r="A28" s="9">
        <v>26</v>
      </c>
      <c r="B28" s="9" t="s">
        <v>82</v>
      </c>
      <c r="C28" s="9" t="s">
        <v>13</v>
      </c>
      <c r="D28" s="10" t="s">
        <v>87</v>
      </c>
      <c r="E28" s="10" t="s">
        <v>39</v>
      </c>
      <c r="F28" s="10" t="s">
        <v>86</v>
      </c>
      <c r="G28" s="10">
        <v>4</v>
      </c>
      <c r="H28" s="10" t="s">
        <v>64</v>
      </c>
      <c r="I28" s="10">
        <v>680</v>
      </c>
      <c r="J28" s="15">
        <v>44484</v>
      </c>
      <c r="K28" s="10" t="s">
        <v>18</v>
      </c>
    </row>
    <row r="29" s="2" customFormat="1" spans="1:11">
      <c r="A29" s="9">
        <v>27</v>
      </c>
      <c r="B29" s="9" t="s">
        <v>82</v>
      </c>
      <c r="C29" s="9" t="s">
        <v>13</v>
      </c>
      <c r="D29" s="12" t="s">
        <v>88</v>
      </c>
      <c r="E29" s="9" t="s">
        <v>89</v>
      </c>
      <c r="F29" s="12" t="s">
        <v>90</v>
      </c>
      <c r="G29" s="12">
        <v>1.97</v>
      </c>
      <c r="H29" s="12" t="s">
        <v>91</v>
      </c>
      <c r="I29" s="9">
        <v>13179.3</v>
      </c>
      <c r="J29" s="16">
        <v>44484</v>
      </c>
      <c r="K29" s="9" t="s">
        <v>18</v>
      </c>
    </row>
    <row r="30" s="2" customFormat="1" spans="1:11">
      <c r="A30" s="9">
        <v>28</v>
      </c>
      <c r="B30" s="9" t="s">
        <v>82</v>
      </c>
      <c r="C30" s="9" t="s">
        <v>13</v>
      </c>
      <c r="D30" s="10" t="s">
        <v>92</v>
      </c>
      <c r="E30" s="10" t="s">
        <v>93</v>
      </c>
      <c r="F30" s="12" t="s">
        <v>94</v>
      </c>
      <c r="G30" s="12">
        <v>1.41</v>
      </c>
      <c r="H30" s="12" t="s">
        <v>91</v>
      </c>
      <c r="I30" s="9">
        <v>16764.9</v>
      </c>
      <c r="J30" s="16">
        <v>44484</v>
      </c>
      <c r="K30" s="9" t="s">
        <v>18</v>
      </c>
    </row>
    <row r="31" s="2" customFormat="1" spans="1:11">
      <c r="A31" s="9">
        <v>29</v>
      </c>
      <c r="B31" s="9" t="s">
        <v>82</v>
      </c>
      <c r="C31" s="9" t="s">
        <v>13</v>
      </c>
      <c r="D31" s="10" t="s">
        <v>95</v>
      </c>
      <c r="E31" s="10" t="s">
        <v>39</v>
      </c>
      <c r="F31" s="10" t="s">
        <v>96</v>
      </c>
      <c r="G31" s="10">
        <v>0.024</v>
      </c>
      <c r="H31" s="10" t="s">
        <v>97</v>
      </c>
      <c r="I31" s="10">
        <v>5193.36024</v>
      </c>
      <c r="J31" s="15">
        <v>44484</v>
      </c>
      <c r="K31" s="10" t="s">
        <v>18</v>
      </c>
    </row>
    <row r="32" s="2" customFormat="1" spans="1:11">
      <c r="A32" s="9">
        <v>30</v>
      </c>
      <c r="B32" s="9" t="s">
        <v>82</v>
      </c>
      <c r="C32" s="9" t="s">
        <v>13</v>
      </c>
      <c r="D32" s="10" t="s">
        <v>98</v>
      </c>
      <c r="E32" s="10" t="s">
        <v>39</v>
      </c>
      <c r="F32" s="10" t="s">
        <v>96</v>
      </c>
      <c r="G32" s="10">
        <v>0.29</v>
      </c>
      <c r="H32" s="10" t="s">
        <v>97</v>
      </c>
      <c r="I32" s="10">
        <v>143116.421</v>
      </c>
      <c r="J32" s="15">
        <v>44484</v>
      </c>
      <c r="K32" s="10" t="s">
        <v>18</v>
      </c>
    </row>
    <row r="33" s="2" customFormat="1" spans="1:11">
      <c r="A33" s="9">
        <v>31</v>
      </c>
      <c r="B33" s="9" t="s">
        <v>82</v>
      </c>
      <c r="C33" s="9" t="s">
        <v>13</v>
      </c>
      <c r="D33" s="10" t="s">
        <v>99</v>
      </c>
      <c r="E33" s="10" t="s">
        <v>100</v>
      </c>
      <c r="F33" s="10" t="s">
        <v>101</v>
      </c>
      <c r="G33" s="10">
        <v>2652</v>
      </c>
      <c r="H33" s="10" t="s">
        <v>102</v>
      </c>
      <c r="I33" s="10">
        <v>490620</v>
      </c>
      <c r="J33" s="15">
        <v>44484</v>
      </c>
      <c r="K33" s="10" t="s">
        <v>18</v>
      </c>
    </row>
    <row r="34" s="2" customFormat="1" spans="1:11">
      <c r="A34" s="9">
        <v>32</v>
      </c>
      <c r="B34" s="9" t="s">
        <v>82</v>
      </c>
      <c r="C34" s="9" t="s">
        <v>13</v>
      </c>
      <c r="D34" s="10" t="s">
        <v>103</v>
      </c>
      <c r="E34" s="10" t="s">
        <v>39</v>
      </c>
      <c r="F34" s="10" t="s">
        <v>104</v>
      </c>
      <c r="G34" s="10">
        <v>0.763</v>
      </c>
      <c r="H34" s="10" t="s">
        <v>97</v>
      </c>
      <c r="I34" s="10">
        <v>475954.7457</v>
      </c>
      <c r="J34" s="15">
        <v>44484</v>
      </c>
      <c r="K34" s="10" t="s">
        <v>18</v>
      </c>
    </row>
    <row r="35" s="2" customFormat="1" spans="1:11">
      <c r="A35" s="9">
        <v>33</v>
      </c>
      <c r="B35" s="9" t="s">
        <v>82</v>
      </c>
      <c r="C35" s="9" t="s">
        <v>13</v>
      </c>
      <c r="D35" s="12" t="s">
        <v>105</v>
      </c>
      <c r="E35" s="9" t="s">
        <v>106</v>
      </c>
      <c r="F35" s="9" t="s">
        <v>106</v>
      </c>
      <c r="G35" s="12">
        <v>14</v>
      </c>
      <c r="H35" s="12" t="s">
        <v>67</v>
      </c>
      <c r="I35" s="9">
        <v>490</v>
      </c>
      <c r="J35" s="16">
        <v>44484</v>
      </c>
      <c r="K35" s="9" t="s">
        <v>18</v>
      </c>
    </row>
    <row r="36" s="2" customFormat="1" spans="1:11">
      <c r="A36" s="9">
        <v>34</v>
      </c>
      <c r="B36" s="9" t="s">
        <v>82</v>
      </c>
      <c r="C36" s="9" t="s">
        <v>13</v>
      </c>
      <c r="D36" s="12" t="s">
        <v>105</v>
      </c>
      <c r="E36" s="9" t="s">
        <v>106</v>
      </c>
      <c r="F36" s="9" t="s">
        <v>106</v>
      </c>
      <c r="G36" s="12">
        <v>18</v>
      </c>
      <c r="H36" s="12" t="s">
        <v>67</v>
      </c>
      <c r="I36" s="9">
        <v>630</v>
      </c>
      <c r="J36" s="16">
        <v>44484</v>
      </c>
      <c r="K36" s="9" t="s">
        <v>18</v>
      </c>
    </row>
    <row r="37" s="2" customFormat="1" spans="1:11">
      <c r="A37" s="9">
        <v>35</v>
      </c>
      <c r="B37" s="9" t="s">
        <v>82</v>
      </c>
      <c r="C37" s="9" t="s">
        <v>13</v>
      </c>
      <c r="D37" s="12" t="s">
        <v>107</v>
      </c>
      <c r="E37" s="9" t="s">
        <v>108</v>
      </c>
      <c r="F37" s="12" t="s">
        <v>109</v>
      </c>
      <c r="G37" s="12">
        <v>2</v>
      </c>
      <c r="H37" s="12" t="s">
        <v>64</v>
      </c>
      <c r="I37" s="9">
        <v>60</v>
      </c>
      <c r="J37" s="16">
        <v>44484</v>
      </c>
      <c r="K37" s="9" t="s">
        <v>18</v>
      </c>
    </row>
    <row r="38" s="2" customFormat="1" spans="1:11">
      <c r="A38" s="9">
        <v>36</v>
      </c>
      <c r="B38" s="9" t="s">
        <v>82</v>
      </c>
      <c r="C38" s="9" t="s">
        <v>13</v>
      </c>
      <c r="D38" s="10" t="s">
        <v>110</v>
      </c>
      <c r="E38" s="9" t="s">
        <v>111</v>
      </c>
      <c r="F38" s="12" t="s">
        <v>112</v>
      </c>
      <c r="G38" s="12">
        <v>16</v>
      </c>
      <c r="H38" s="12" t="s">
        <v>113</v>
      </c>
      <c r="I38" s="9">
        <v>1175.2</v>
      </c>
      <c r="J38" s="16">
        <v>44484</v>
      </c>
      <c r="K38" s="9" t="s">
        <v>18</v>
      </c>
    </row>
    <row r="39" s="2" customFormat="1" spans="1:11">
      <c r="A39" s="9">
        <v>37</v>
      </c>
      <c r="B39" s="9" t="s">
        <v>82</v>
      </c>
      <c r="C39" s="9" t="s">
        <v>13</v>
      </c>
      <c r="D39" s="12" t="s">
        <v>114</v>
      </c>
      <c r="E39" s="9" t="s">
        <v>115</v>
      </c>
      <c r="F39" s="12" t="s">
        <v>112</v>
      </c>
      <c r="G39" s="12">
        <v>12</v>
      </c>
      <c r="H39" s="12" t="s">
        <v>64</v>
      </c>
      <c r="I39" s="9">
        <v>360</v>
      </c>
      <c r="J39" s="16">
        <v>44484</v>
      </c>
      <c r="K39" s="9" t="s">
        <v>18</v>
      </c>
    </row>
    <row r="40" s="2" customFormat="1" spans="1:11">
      <c r="A40" s="9">
        <v>38</v>
      </c>
      <c r="B40" s="9" t="s">
        <v>82</v>
      </c>
      <c r="C40" s="9" t="s">
        <v>13</v>
      </c>
      <c r="D40" s="12" t="s">
        <v>114</v>
      </c>
      <c r="E40" s="9" t="s">
        <v>111</v>
      </c>
      <c r="F40" s="12" t="s">
        <v>112</v>
      </c>
      <c r="G40" s="12">
        <v>20</v>
      </c>
      <c r="H40" s="12" t="s">
        <v>64</v>
      </c>
      <c r="I40" s="9">
        <v>600</v>
      </c>
      <c r="J40" s="16">
        <v>44484</v>
      </c>
      <c r="K40" s="9" t="s">
        <v>18</v>
      </c>
    </row>
    <row r="41" s="2" customFormat="1" spans="1:11">
      <c r="A41" s="9">
        <v>39</v>
      </c>
      <c r="B41" s="9" t="s">
        <v>82</v>
      </c>
      <c r="C41" s="9" t="s">
        <v>13</v>
      </c>
      <c r="D41" s="14" t="s">
        <v>116</v>
      </c>
      <c r="E41" s="9" t="s">
        <v>117</v>
      </c>
      <c r="F41" s="12" t="s">
        <v>118</v>
      </c>
      <c r="G41" s="12">
        <v>2</v>
      </c>
      <c r="H41" s="12" t="s">
        <v>64</v>
      </c>
      <c r="I41" s="9">
        <v>1200</v>
      </c>
      <c r="J41" s="16">
        <v>44484</v>
      </c>
      <c r="K41" s="9" t="s">
        <v>18</v>
      </c>
    </row>
    <row r="42" s="2" customFormat="1" spans="1:11">
      <c r="A42" s="9">
        <v>40</v>
      </c>
      <c r="B42" s="9" t="s">
        <v>82</v>
      </c>
      <c r="C42" s="9" t="s">
        <v>13</v>
      </c>
      <c r="D42" s="12" t="s">
        <v>119</v>
      </c>
      <c r="E42" s="9" t="s">
        <v>120</v>
      </c>
      <c r="F42" s="12" t="s">
        <v>121</v>
      </c>
      <c r="G42" s="12">
        <v>2</v>
      </c>
      <c r="H42" s="12" t="s">
        <v>64</v>
      </c>
      <c r="I42" s="9">
        <v>1143.98</v>
      </c>
      <c r="J42" s="16">
        <v>44484</v>
      </c>
      <c r="K42" s="9" t="s">
        <v>18</v>
      </c>
    </row>
    <row r="43" s="2" customFormat="1" spans="1:11">
      <c r="A43" s="9">
        <v>41</v>
      </c>
      <c r="B43" s="9" t="s">
        <v>82</v>
      </c>
      <c r="C43" s="9" t="s">
        <v>13</v>
      </c>
      <c r="D43" s="12" t="s">
        <v>119</v>
      </c>
      <c r="E43" s="9" t="s">
        <v>120</v>
      </c>
      <c r="F43" s="12" t="s">
        <v>121</v>
      </c>
      <c r="G43" s="12">
        <v>2</v>
      </c>
      <c r="H43" s="12" t="s">
        <v>64</v>
      </c>
      <c r="I43" s="9">
        <v>1143.98</v>
      </c>
      <c r="J43" s="16">
        <v>44484</v>
      </c>
      <c r="K43" s="9" t="s">
        <v>18</v>
      </c>
    </row>
    <row r="44" s="2" customFormat="1" spans="1:11">
      <c r="A44" s="9">
        <v>42</v>
      </c>
      <c r="B44" s="9" t="s">
        <v>82</v>
      </c>
      <c r="C44" s="9" t="s">
        <v>13</v>
      </c>
      <c r="D44" s="10" t="s">
        <v>122</v>
      </c>
      <c r="E44" s="9" t="s">
        <v>120</v>
      </c>
      <c r="F44" s="12" t="s">
        <v>121</v>
      </c>
      <c r="G44" s="12">
        <v>2</v>
      </c>
      <c r="H44" s="12" t="s">
        <v>64</v>
      </c>
      <c r="I44" s="9">
        <v>1143.98</v>
      </c>
      <c r="J44" s="16">
        <v>44484</v>
      </c>
      <c r="K44" s="9" t="s">
        <v>18</v>
      </c>
    </row>
    <row r="45" s="2" customFormat="1" spans="1:11">
      <c r="A45" s="9">
        <v>43</v>
      </c>
      <c r="B45" s="9" t="s">
        <v>82</v>
      </c>
      <c r="C45" s="9" t="s">
        <v>13</v>
      </c>
      <c r="D45" s="10" t="s">
        <v>123</v>
      </c>
      <c r="E45" s="9" t="s">
        <v>120</v>
      </c>
      <c r="F45" s="12" t="s">
        <v>121</v>
      </c>
      <c r="G45" s="12">
        <v>12</v>
      </c>
      <c r="H45" s="12" t="s">
        <v>113</v>
      </c>
      <c r="I45" s="9">
        <v>555.96</v>
      </c>
      <c r="J45" s="16">
        <v>44484</v>
      </c>
      <c r="K45" s="9" t="s">
        <v>18</v>
      </c>
    </row>
    <row r="46" s="2" customFormat="1" spans="1:11">
      <c r="A46" s="9">
        <v>44</v>
      </c>
      <c r="B46" s="9" t="s">
        <v>82</v>
      </c>
      <c r="C46" s="9" t="s">
        <v>13</v>
      </c>
      <c r="D46" s="12" t="s">
        <v>123</v>
      </c>
      <c r="E46" s="9" t="s">
        <v>120</v>
      </c>
      <c r="F46" s="12" t="s">
        <v>121</v>
      </c>
      <c r="G46" s="12">
        <v>10</v>
      </c>
      <c r="H46" s="12" t="s">
        <v>64</v>
      </c>
      <c r="I46" s="9">
        <v>463.3</v>
      </c>
      <c r="J46" s="16">
        <v>44484</v>
      </c>
      <c r="K46" s="9" t="s">
        <v>18</v>
      </c>
    </row>
    <row r="47" s="2" customFormat="1" spans="1:11">
      <c r="A47" s="9">
        <v>45</v>
      </c>
      <c r="B47" s="9" t="s">
        <v>82</v>
      </c>
      <c r="C47" s="9" t="s">
        <v>13</v>
      </c>
      <c r="D47" s="12" t="s">
        <v>123</v>
      </c>
      <c r="E47" s="9" t="s">
        <v>120</v>
      </c>
      <c r="F47" s="12" t="s">
        <v>121</v>
      </c>
      <c r="G47" s="12">
        <v>36</v>
      </c>
      <c r="H47" s="12" t="s">
        <v>64</v>
      </c>
      <c r="I47" s="9">
        <v>1667.88</v>
      </c>
      <c r="J47" s="16">
        <v>44484</v>
      </c>
      <c r="K47" s="9" t="s">
        <v>18</v>
      </c>
    </row>
    <row r="48" s="3" customFormat="1" spans="1:11">
      <c r="A48" s="9">
        <v>46</v>
      </c>
      <c r="B48" s="9" t="s">
        <v>82</v>
      </c>
      <c r="C48" s="9" t="s">
        <v>13</v>
      </c>
      <c r="D48" s="12" t="s">
        <v>124</v>
      </c>
      <c r="E48" s="9" t="s">
        <v>117</v>
      </c>
      <c r="F48" s="12" t="s">
        <v>118</v>
      </c>
      <c r="G48" s="12">
        <v>2</v>
      </c>
      <c r="H48" s="12" t="s">
        <v>64</v>
      </c>
      <c r="I48" s="9">
        <v>56</v>
      </c>
      <c r="J48" s="16">
        <v>44484</v>
      </c>
      <c r="K48" s="9" t="s">
        <v>18</v>
      </c>
    </row>
    <row r="49" s="4" customFormat="1" spans="1:11">
      <c r="A49" s="9">
        <v>47</v>
      </c>
      <c r="B49" s="9" t="s">
        <v>82</v>
      </c>
      <c r="C49" s="9" t="s">
        <v>13</v>
      </c>
      <c r="D49" s="10" t="s">
        <v>125</v>
      </c>
      <c r="E49" s="9" t="s">
        <v>115</v>
      </c>
      <c r="F49" s="12" t="s">
        <v>112</v>
      </c>
      <c r="G49" s="12">
        <v>8</v>
      </c>
      <c r="H49" s="12" t="s">
        <v>126</v>
      </c>
      <c r="I49" s="9">
        <v>2896</v>
      </c>
      <c r="J49" s="16">
        <v>44484</v>
      </c>
      <c r="K49" s="9" t="s">
        <v>18</v>
      </c>
    </row>
    <row r="50" s="4" customFormat="1" spans="1:11">
      <c r="A50" s="9">
        <v>48</v>
      </c>
      <c r="B50" s="9" t="s">
        <v>82</v>
      </c>
      <c r="C50" s="9" t="s">
        <v>13</v>
      </c>
      <c r="D50" s="14" t="s">
        <v>127</v>
      </c>
      <c r="E50" s="9" t="s">
        <v>108</v>
      </c>
      <c r="F50" s="12" t="s">
        <v>109</v>
      </c>
      <c r="G50" s="12">
        <v>4</v>
      </c>
      <c r="H50" s="12" t="s">
        <v>64</v>
      </c>
      <c r="I50" s="9">
        <v>560.48</v>
      </c>
      <c r="J50" s="16">
        <v>44484</v>
      </c>
      <c r="K50" s="9" t="s">
        <v>18</v>
      </c>
    </row>
    <row r="51" s="4" customFormat="1" spans="1:11">
      <c r="A51" s="9">
        <v>49</v>
      </c>
      <c r="B51" s="9" t="s">
        <v>82</v>
      </c>
      <c r="C51" s="9" t="s">
        <v>13</v>
      </c>
      <c r="D51" s="12" t="s">
        <v>128</v>
      </c>
      <c r="E51" s="9" t="s">
        <v>115</v>
      </c>
      <c r="F51" s="12" t="s">
        <v>112</v>
      </c>
      <c r="G51" s="12">
        <v>4</v>
      </c>
      <c r="H51" s="12" t="s">
        <v>126</v>
      </c>
      <c r="I51" s="9">
        <v>1292</v>
      </c>
      <c r="J51" s="16">
        <v>44484</v>
      </c>
      <c r="K51" s="9" t="s">
        <v>18</v>
      </c>
    </row>
    <row r="52" s="4" customFormat="1" spans="1:11">
      <c r="A52" s="9">
        <v>50</v>
      </c>
      <c r="B52" s="9" t="s">
        <v>82</v>
      </c>
      <c r="C52" s="9" t="s">
        <v>13</v>
      </c>
      <c r="D52" s="12" t="s">
        <v>128</v>
      </c>
      <c r="E52" s="9" t="s">
        <v>111</v>
      </c>
      <c r="F52" s="12" t="s">
        <v>112</v>
      </c>
      <c r="G52" s="12">
        <v>14</v>
      </c>
      <c r="H52" s="12" t="s">
        <v>126</v>
      </c>
      <c r="I52" s="9">
        <v>4522</v>
      </c>
      <c r="J52" s="16">
        <v>44484</v>
      </c>
      <c r="K52" s="9" t="s">
        <v>18</v>
      </c>
    </row>
    <row r="53" s="4" customFormat="1" spans="1:11">
      <c r="A53" s="9">
        <v>51</v>
      </c>
      <c r="B53" s="9" t="s">
        <v>82</v>
      </c>
      <c r="C53" s="9" t="s">
        <v>13</v>
      </c>
      <c r="D53" s="10" t="s">
        <v>129</v>
      </c>
      <c r="E53" s="9" t="s">
        <v>115</v>
      </c>
      <c r="F53" s="12" t="s">
        <v>112</v>
      </c>
      <c r="G53" s="12">
        <v>3</v>
      </c>
      <c r="H53" s="12" t="s">
        <v>126</v>
      </c>
      <c r="I53" s="9">
        <v>1470</v>
      </c>
      <c r="J53" s="16">
        <v>44484</v>
      </c>
      <c r="K53" s="9" t="s">
        <v>18</v>
      </c>
    </row>
    <row r="54" s="4" customFormat="1" spans="1:11">
      <c r="A54" s="9">
        <v>52</v>
      </c>
      <c r="B54" s="9" t="s">
        <v>82</v>
      </c>
      <c r="C54" s="9" t="s">
        <v>13</v>
      </c>
      <c r="D54" s="12" t="s">
        <v>130</v>
      </c>
      <c r="E54" s="9" t="s">
        <v>115</v>
      </c>
      <c r="F54" s="12" t="s">
        <v>112</v>
      </c>
      <c r="G54" s="12">
        <v>2</v>
      </c>
      <c r="H54" s="12" t="s">
        <v>126</v>
      </c>
      <c r="I54" s="9">
        <v>422.82</v>
      </c>
      <c r="J54" s="16">
        <v>44484</v>
      </c>
      <c r="K54" s="9" t="s">
        <v>18</v>
      </c>
    </row>
    <row r="55" s="4" customFormat="1" spans="1:11">
      <c r="A55" s="9">
        <v>53</v>
      </c>
      <c r="B55" s="9" t="s">
        <v>82</v>
      </c>
      <c r="C55" s="9" t="s">
        <v>13</v>
      </c>
      <c r="D55" s="12" t="s">
        <v>130</v>
      </c>
      <c r="E55" s="9" t="s">
        <v>111</v>
      </c>
      <c r="F55" s="12" t="s">
        <v>112</v>
      </c>
      <c r="G55" s="12">
        <v>3</v>
      </c>
      <c r="H55" s="12" t="s">
        <v>126</v>
      </c>
      <c r="I55" s="9">
        <v>634.23</v>
      </c>
      <c r="J55" s="16">
        <v>44484</v>
      </c>
      <c r="K55" s="9" t="s">
        <v>18</v>
      </c>
    </row>
    <row r="56" s="4" customFormat="1" spans="1:11">
      <c r="A56" s="9">
        <v>54</v>
      </c>
      <c r="B56" s="9" t="s">
        <v>82</v>
      </c>
      <c r="C56" s="9" t="s">
        <v>13</v>
      </c>
      <c r="D56" s="10" t="s">
        <v>131</v>
      </c>
      <c r="E56" s="9" t="s">
        <v>120</v>
      </c>
      <c r="F56" s="12" t="s">
        <v>121</v>
      </c>
      <c r="G56" s="12">
        <v>2</v>
      </c>
      <c r="H56" s="12" t="s">
        <v>64</v>
      </c>
      <c r="I56" s="9">
        <v>720</v>
      </c>
      <c r="J56" s="16">
        <v>44484</v>
      </c>
      <c r="K56" s="9" t="s">
        <v>18</v>
      </c>
    </row>
    <row r="57" s="4" customFormat="1" spans="1:11">
      <c r="A57" s="9">
        <v>55</v>
      </c>
      <c r="B57" s="9" t="s">
        <v>82</v>
      </c>
      <c r="C57" s="9" t="s">
        <v>13</v>
      </c>
      <c r="D57" s="12" t="s">
        <v>131</v>
      </c>
      <c r="E57" s="9" t="s">
        <v>120</v>
      </c>
      <c r="F57" s="12" t="s">
        <v>121</v>
      </c>
      <c r="G57" s="12">
        <v>2</v>
      </c>
      <c r="H57" s="12" t="s">
        <v>64</v>
      </c>
      <c r="I57" s="9">
        <v>720</v>
      </c>
      <c r="J57" s="16">
        <v>44484</v>
      </c>
      <c r="K57" s="9" t="s">
        <v>18</v>
      </c>
    </row>
    <row r="58" s="4" customFormat="1" spans="1:11">
      <c r="A58" s="9">
        <v>56</v>
      </c>
      <c r="B58" s="9" t="s">
        <v>82</v>
      </c>
      <c r="C58" s="9" t="s">
        <v>13</v>
      </c>
      <c r="D58" s="12" t="s">
        <v>131</v>
      </c>
      <c r="E58" s="9" t="s">
        <v>117</v>
      </c>
      <c r="F58" s="12" t="s">
        <v>118</v>
      </c>
      <c r="G58" s="12">
        <v>2</v>
      </c>
      <c r="H58" s="12" t="s">
        <v>64</v>
      </c>
      <c r="I58" s="9">
        <v>720</v>
      </c>
      <c r="J58" s="16">
        <v>44484</v>
      </c>
      <c r="K58" s="9" t="s">
        <v>18</v>
      </c>
    </row>
    <row r="59" s="4" customFormat="1" spans="1:11">
      <c r="A59" s="9">
        <v>57</v>
      </c>
      <c r="B59" s="9" t="s">
        <v>82</v>
      </c>
      <c r="C59" s="9" t="s">
        <v>13</v>
      </c>
      <c r="D59" s="12" t="s">
        <v>131</v>
      </c>
      <c r="E59" s="9" t="s">
        <v>120</v>
      </c>
      <c r="F59" s="12" t="s">
        <v>121</v>
      </c>
      <c r="G59" s="12">
        <v>2</v>
      </c>
      <c r="H59" s="12" t="s">
        <v>64</v>
      </c>
      <c r="I59" s="9">
        <v>720</v>
      </c>
      <c r="J59" s="16">
        <v>44484</v>
      </c>
      <c r="K59" s="9" t="s">
        <v>18</v>
      </c>
    </row>
    <row r="60" s="4" customFormat="1" spans="1:11">
      <c r="A60" s="9">
        <v>58</v>
      </c>
      <c r="B60" s="9" t="s">
        <v>82</v>
      </c>
      <c r="C60" s="9" t="s">
        <v>13</v>
      </c>
      <c r="D60" s="12" t="s">
        <v>132</v>
      </c>
      <c r="E60" s="9" t="s">
        <v>133</v>
      </c>
      <c r="F60" s="12" t="s">
        <v>134</v>
      </c>
      <c r="G60" s="12">
        <v>0.158</v>
      </c>
      <c r="H60" s="12" t="s">
        <v>91</v>
      </c>
      <c r="I60" s="9">
        <v>2515.834</v>
      </c>
      <c r="J60" s="16">
        <v>44484</v>
      </c>
      <c r="K60" s="9" t="s">
        <v>18</v>
      </c>
    </row>
    <row r="61" s="4" customFormat="1" spans="1:11">
      <c r="A61" s="9">
        <v>59</v>
      </c>
      <c r="B61" s="9" t="s">
        <v>135</v>
      </c>
      <c r="C61" s="9" t="s">
        <v>13</v>
      </c>
      <c r="D61" s="10" t="s">
        <v>136</v>
      </c>
      <c r="E61" s="10" t="s">
        <v>39</v>
      </c>
      <c r="F61" s="10" t="s">
        <v>137</v>
      </c>
      <c r="G61" s="10">
        <v>0.12</v>
      </c>
      <c r="H61" s="10" t="s">
        <v>17</v>
      </c>
      <c r="I61" s="10">
        <v>1022.4</v>
      </c>
      <c r="J61" s="15">
        <v>44484</v>
      </c>
      <c r="K61" s="10" t="s">
        <v>18</v>
      </c>
    </row>
    <row r="62" s="4" customFormat="1" spans="1:11">
      <c r="A62" s="9">
        <v>60</v>
      </c>
      <c r="B62" s="9" t="s">
        <v>135</v>
      </c>
      <c r="C62" s="9" t="s">
        <v>13</v>
      </c>
      <c r="D62" s="12" t="s">
        <v>138</v>
      </c>
      <c r="E62" s="9" t="s">
        <v>52</v>
      </c>
      <c r="F62" s="12" t="s">
        <v>139</v>
      </c>
      <c r="G62" s="12">
        <v>0.5</v>
      </c>
      <c r="H62" s="10" t="s">
        <v>17</v>
      </c>
      <c r="I62" s="9">
        <v>3820</v>
      </c>
      <c r="J62" s="16">
        <v>44484</v>
      </c>
      <c r="K62" s="9" t="s">
        <v>18</v>
      </c>
    </row>
    <row r="63" s="4" customFormat="1" spans="1:11">
      <c r="A63" s="9">
        <v>61</v>
      </c>
      <c r="B63" s="9" t="s">
        <v>135</v>
      </c>
      <c r="C63" s="9" t="s">
        <v>13</v>
      </c>
      <c r="D63" s="12" t="s">
        <v>140</v>
      </c>
      <c r="E63" s="10" t="s">
        <v>52</v>
      </c>
      <c r="F63" s="12" t="s">
        <v>141</v>
      </c>
      <c r="G63" s="12">
        <v>0.57</v>
      </c>
      <c r="H63" s="12" t="s">
        <v>17</v>
      </c>
      <c r="I63" s="9">
        <v>4560</v>
      </c>
      <c r="J63" s="16">
        <v>44484</v>
      </c>
      <c r="K63" s="9" t="s">
        <v>18</v>
      </c>
    </row>
    <row r="64" s="4" customFormat="1" spans="1:11">
      <c r="A64" s="9">
        <v>62</v>
      </c>
      <c r="B64" s="9" t="s">
        <v>135</v>
      </c>
      <c r="C64" s="9" t="s">
        <v>13</v>
      </c>
      <c r="D64" s="12" t="s">
        <v>142</v>
      </c>
      <c r="E64" s="10" t="s">
        <v>52</v>
      </c>
      <c r="F64" s="12" t="s">
        <v>143</v>
      </c>
      <c r="G64" s="12">
        <v>2.58</v>
      </c>
      <c r="H64" s="12" t="s">
        <v>17</v>
      </c>
      <c r="I64" s="9">
        <v>46756.4628</v>
      </c>
      <c r="J64" s="16">
        <v>44484</v>
      </c>
      <c r="K64" s="9" t="s">
        <v>18</v>
      </c>
    </row>
    <row r="65" s="4" customFormat="1" spans="1:11">
      <c r="A65" s="9">
        <v>63</v>
      </c>
      <c r="B65" s="9" t="s">
        <v>135</v>
      </c>
      <c r="C65" s="9" t="s">
        <v>13</v>
      </c>
      <c r="D65" s="10" t="s">
        <v>144</v>
      </c>
      <c r="E65" s="10" t="s">
        <v>39</v>
      </c>
      <c r="F65" s="10" t="s">
        <v>137</v>
      </c>
      <c r="G65" s="10">
        <v>0.37</v>
      </c>
      <c r="H65" s="10" t="s">
        <v>17</v>
      </c>
      <c r="I65" s="10">
        <v>6705.3842</v>
      </c>
      <c r="J65" s="15">
        <v>44484</v>
      </c>
      <c r="K65" s="10" t="s">
        <v>18</v>
      </c>
    </row>
    <row r="66" s="4" customFormat="1" spans="1:11">
      <c r="A66" s="9">
        <v>64</v>
      </c>
      <c r="B66" s="9" t="s">
        <v>135</v>
      </c>
      <c r="C66" s="9" t="s">
        <v>13</v>
      </c>
      <c r="D66" s="12" t="s">
        <v>145</v>
      </c>
      <c r="E66" s="9" t="s">
        <v>52</v>
      </c>
      <c r="F66" s="12" t="s">
        <v>146</v>
      </c>
      <c r="G66" s="12">
        <v>2.52</v>
      </c>
      <c r="H66" s="9" t="s">
        <v>17</v>
      </c>
      <c r="I66" s="9">
        <v>46544.8032</v>
      </c>
      <c r="J66" s="16">
        <v>44484</v>
      </c>
      <c r="K66" s="9" t="s">
        <v>18</v>
      </c>
    </row>
    <row r="67" s="4" customFormat="1" spans="1:11">
      <c r="A67" s="9">
        <v>65</v>
      </c>
      <c r="B67" s="9" t="s">
        <v>135</v>
      </c>
      <c r="C67" s="9" t="s">
        <v>13</v>
      </c>
      <c r="D67" s="12" t="s">
        <v>147</v>
      </c>
      <c r="E67" s="9" t="s">
        <v>52</v>
      </c>
      <c r="F67" s="12" t="s">
        <v>148</v>
      </c>
      <c r="G67" s="12">
        <v>2.6</v>
      </c>
      <c r="H67" s="9" t="s">
        <v>17</v>
      </c>
      <c r="I67" s="9">
        <v>40430</v>
      </c>
      <c r="J67" s="16">
        <v>44484</v>
      </c>
      <c r="K67" s="9" t="s">
        <v>18</v>
      </c>
    </row>
    <row r="68" s="4" customFormat="1" spans="1:11">
      <c r="A68" s="9">
        <v>66</v>
      </c>
      <c r="B68" s="9" t="s">
        <v>135</v>
      </c>
      <c r="C68" s="9" t="s">
        <v>13</v>
      </c>
      <c r="D68" s="12" t="s">
        <v>149</v>
      </c>
      <c r="E68" s="9" t="s">
        <v>52</v>
      </c>
      <c r="F68" s="12" t="s">
        <v>150</v>
      </c>
      <c r="G68" s="12">
        <v>6.59</v>
      </c>
      <c r="H68" s="10" t="s">
        <v>17</v>
      </c>
      <c r="I68" s="9">
        <v>115325</v>
      </c>
      <c r="J68" s="16">
        <v>44484</v>
      </c>
      <c r="K68" s="9" t="s">
        <v>18</v>
      </c>
    </row>
    <row r="69" s="4" customFormat="1" spans="1:11">
      <c r="A69" s="9">
        <v>67</v>
      </c>
      <c r="B69" s="9" t="s">
        <v>135</v>
      </c>
      <c r="C69" s="9" t="s">
        <v>13</v>
      </c>
      <c r="D69" s="10" t="s">
        <v>151</v>
      </c>
      <c r="E69" s="10" t="s">
        <v>39</v>
      </c>
      <c r="F69" s="10" t="s">
        <v>152</v>
      </c>
      <c r="G69" s="10">
        <v>3.68</v>
      </c>
      <c r="H69" s="10" t="s">
        <v>97</v>
      </c>
      <c r="I69" s="10">
        <v>49580.64</v>
      </c>
      <c r="J69" s="15">
        <v>44484</v>
      </c>
      <c r="K69" s="10" t="s">
        <v>18</v>
      </c>
    </row>
    <row r="70" s="4" customFormat="1" spans="1:11">
      <c r="A70" s="9">
        <v>68</v>
      </c>
      <c r="B70" s="9" t="s">
        <v>135</v>
      </c>
      <c r="C70" s="9" t="s">
        <v>13</v>
      </c>
      <c r="D70" s="10" t="s">
        <v>153</v>
      </c>
      <c r="E70" s="10" t="s">
        <v>39</v>
      </c>
      <c r="F70" s="10" t="s">
        <v>154</v>
      </c>
      <c r="G70" s="10">
        <v>3.57</v>
      </c>
      <c r="H70" s="10" t="s">
        <v>97</v>
      </c>
      <c r="I70" s="10">
        <v>33233.4513</v>
      </c>
      <c r="J70" s="15">
        <v>44484</v>
      </c>
      <c r="K70" s="10" t="s">
        <v>18</v>
      </c>
    </row>
    <row r="71" s="4" customFormat="1" spans="1:11">
      <c r="A71" s="9">
        <v>69</v>
      </c>
      <c r="B71" s="9" t="s">
        <v>135</v>
      </c>
      <c r="C71" s="9" t="s">
        <v>13</v>
      </c>
      <c r="D71" s="12" t="s">
        <v>155</v>
      </c>
      <c r="E71" s="9" t="s">
        <v>52</v>
      </c>
      <c r="F71" s="12" t="s">
        <v>156</v>
      </c>
      <c r="G71" s="12">
        <v>1.51</v>
      </c>
      <c r="H71" s="10" t="s">
        <v>17</v>
      </c>
      <c r="I71" s="9">
        <v>18938.6012</v>
      </c>
      <c r="J71" s="16">
        <v>44484</v>
      </c>
      <c r="K71" s="9" t="s">
        <v>18</v>
      </c>
    </row>
    <row r="72" s="4" customFormat="1" spans="1:11">
      <c r="A72" s="9">
        <v>70</v>
      </c>
      <c r="B72" s="9" t="s">
        <v>135</v>
      </c>
      <c r="C72" s="9" t="s">
        <v>13</v>
      </c>
      <c r="D72" s="10" t="s">
        <v>157</v>
      </c>
      <c r="E72" s="10" t="s">
        <v>52</v>
      </c>
      <c r="F72" s="12" t="s">
        <v>158</v>
      </c>
      <c r="G72" s="12">
        <v>8.52</v>
      </c>
      <c r="H72" s="12" t="s">
        <v>17</v>
      </c>
      <c r="I72" s="9">
        <v>154077.384</v>
      </c>
      <c r="J72" s="16">
        <v>44484</v>
      </c>
      <c r="K72" s="9" t="s">
        <v>18</v>
      </c>
    </row>
    <row r="73" s="4" customFormat="1" spans="1:11">
      <c r="A73" s="9">
        <v>71</v>
      </c>
      <c r="B73" s="9" t="s">
        <v>159</v>
      </c>
      <c r="C73" s="9" t="s">
        <v>13</v>
      </c>
      <c r="D73" s="10" t="s">
        <v>160</v>
      </c>
      <c r="E73" s="9" t="s">
        <v>161</v>
      </c>
      <c r="F73" s="9" t="s">
        <v>162</v>
      </c>
      <c r="G73" s="9">
        <v>5</v>
      </c>
      <c r="H73" s="9" t="s">
        <v>126</v>
      </c>
      <c r="I73" s="10">
        <v>950</v>
      </c>
      <c r="J73" s="15">
        <v>44484</v>
      </c>
      <c r="K73" s="10" t="s">
        <v>18</v>
      </c>
    </row>
    <row r="74" s="4" customFormat="1" spans="1:11">
      <c r="A74" s="9">
        <v>72</v>
      </c>
      <c r="B74" s="9" t="s">
        <v>159</v>
      </c>
      <c r="C74" s="9" t="s">
        <v>13</v>
      </c>
      <c r="D74" s="13" t="s">
        <v>163</v>
      </c>
      <c r="E74" s="9" t="s">
        <v>164</v>
      </c>
      <c r="F74" s="12" t="s">
        <v>165</v>
      </c>
      <c r="G74" s="12">
        <v>42</v>
      </c>
      <c r="H74" s="12" t="s">
        <v>126</v>
      </c>
      <c r="I74" s="9">
        <v>21262.08</v>
      </c>
      <c r="J74" s="16">
        <v>44484</v>
      </c>
      <c r="K74" s="9" t="s">
        <v>18</v>
      </c>
    </row>
    <row r="75" s="4" customFormat="1" spans="1:11">
      <c r="A75" s="9">
        <v>73</v>
      </c>
      <c r="B75" s="9" t="s">
        <v>159</v>
      </c>
      <c r="C75" s="9" t="s">
        <v>13</v>
      </c>
      <c r="D75" s="13" t="s">
        <v>163</v>
      </c>
      <c r="E75" s="9" t="s">
        <v>166</v>
      </c>
      <c r="F75" s="12" t="s">
        <v>167</v>
      </c>
      <c r="G75" s="12">
        <v>20</v>
      </c>
      <c r="H75" s="12" t="s">
        <v>126</v>
      </c>
      <c r="I75" s="9">
        <v>10124.8</v>
      </c>
      <c r="J75" s="16">
        <v>44484</v>
      </c>
      <c r="K75" s="9" t="s">
        <v>18</v>
      </c>
    </row>
    <row r="76" s="4" customFormat="1" spans="1:11">
      <c r="A76" s="9">
        <v>74</v>
      </c>
      <c r="B76" s="9" t="s">
        <v>159</v>
      </c>
      <c r="C76" s="9" t="s">
        <v>13</v>
      </c>
      <c r="D76" s="13" t="s">
        <v>163</v>
      </c>
      <c r="E76" s="9" t="s">
        <v>168</v>
      </c>
      <c r="F76" s="12" t="s">
        <v>169</v>
      </c>
      <c r="G76" s="12">
        <v>12</v>
      </c>
      <c r="H76" s="12" t="s">
        <v>126</v>
      </c>
      <c r="I76" s="9">
        <v>6074.88</v>
      </c>
      <c r="J76" s="16">
        <v>44484</v>
      </c>
      <c r="K76" s="9" t="s">
        <v>18</v>
      </c>
    </row>
    <row r="77" s="4" customFormat="1" spans="1:11">
      <c r="A77" s="9">
        <v>75</v>
      </c>
      <c r="B77" s="9" t="s">
        <v>159</v>
      </c>
      <c r="C77" s="9" t="s">
        <v>13</v>
      </c>
      <c r="D77" s="13" t="s">
        <v>170</v>
      </c>
      <c r="E77" s="9" t="s">
        <v>164</v>
      </c>
      <c r="F77" s="12" t="s">
        <v>165</v>
      </c>
      <c r="G77" s="12">
        <v>16</v>
      </c>
      <c r="H77" s="12" t="s">
        <v>126</v>
      </c>
      <c r="I77" s="9">
        <v>5622.88</v>
      </c>
      <c r="J77" s="16">
        <v>44484</v>
      </c>
      <c r="K77" s="9" t="s">
        <v>18</v>
      </c>
    </row>
    <row r="78" s="4" customFormat="1" spans="1:11">
      <c r="A78" s="9">
        <v>76</v>
      </c>
      <c r="B78" s="9" t="s">
        <v>159</v>
      </c>
      <c r="C78" s="9" t="s">
        <v>13</v>
      </c>
      <c r="D78" s="13" t="s">
        <v>170</v>
      </c>
      <c r="E78" s="9" t="s">
        <v>166</v>
      </c>
      <c r="F78" s="12" t="s">
        <v>167</v>
      </c>
      <c r="G78" s="12">
        <v>6</v>
      </c>
      <c r="H78" s="12" t="s">
        <v>126</v>
      </c>
      <c r="I78" s="9">
        <v>2108.58</v>
      </c>
      <c r="J78" s="16">
        <v>44484</v>
      </c>
      <c r="K78" s="9" t="s">
        <v>18</v>
      </c>
    </row>
    <row r="79" s="4" customFormat="1" spans="1:11">
      <c r="A79" s="9">
        <v>77</v>
      </c>
      <c r="B79" s="9" t="s">
        <v>159</v>
      </c>
      <c r="C79" s="9" t="s">
        <v>13</v>
      </c>
      <c r="D79" s="12" t="s">
        <v>171</v>
      </c>
      <c r="E79" s="9" t="s">
        <v>166</v>
      </c>
      <c r="F79" s="12" t="s">
        <v>167</v>
      </c>
      <c r="G79" s="12">
        <v>7</v>
      </c>
      <c r="H79" s="12" t="s">
        <v>126</v>
      </c>
      <c r="I79" s="9">
        <v>4144.84</v>
      </c>
      <c r="J79" s="16">
        <v>44484</v>
      </c>
      <c r="K79" s="9" t="s">
        <v>18</v>
      </c>
    </row>
    <row r="80" s="5" customFormat="1" spans="1:11">
      <c r="A80" s="9">
        <v>78</v>
      </c>
      <c r="B80" s="9" t="s">
        <v>159</v>
      </c>
      <c r="C80" s="9" t="s">
        <v>13</v>
      </c>
      <c r="D80" s="12" t="s">
        <v>171</v>
      </c>
      <c r="E80" s="9" t="s">
        <v>168</v>
      </c>
      <c r="F80" s="12" t="s">
        <v>169</v>
      </c>
      <c r="G80" s="12">
        <v>6</v>
      </c>
      <c r="H80" s="12" t="s">
        <v>126</v>
      </c>
      <c r="I80" s="9">
        <v>3552.72</v>
      </c>
      <c r="J80" s="16">
        <v>44484</v>
      </c>
      <c r="K80" s="9" t="s">
        <v>18</v>
      </c>
    </row>
    <row r="81" s="5" customFormat="1" spans="1:11">
      <c r="A81" s="9">
        <v>79</v>
      </c>
      <c r="B81" s="9" t="s">
        <v>159</v>
      </c>
      <c r="C81" s="9" t="s">
        <v>13</v>
      </c>
      <c r="D81" s="12" t="s">
        <v>172</v>
      </c>
      <c r="E81" s="9" t="s">
        <v>164</v>
      </c>
      <c r="F81" s="12" t="s">
        <v>165</v>
      </c>
      <c r="G81" s="12">
        <v>19</v>
      </c>
      <c r="H81" s="12" t="s">
        <v>126</v>
      </c>
      <c r="I81" s="9">
        <v>11915.85</v>
      </c>
      <c r="J81" s="16">
        <v>44484</v>
      </c>
      <c r="K81" s="9" t="s">
        <v>18</v>
      </c>
    </row>
    <row r="82" s="5" customFormat="1" spans="1:11">
      <c r="A82" s="9">
        <v>80</v>
      </c>
      <c r="B82" s="9" t="s">
        <v>159</v>
      </c>
      <c r="C82" s="9" t="s">
        <v>13</v>
      </c>
      <c r="D82" s="12" t="s">
        <v>173</v>
      </c>
      <c r="E82" s="9" t="s">
        <v>161</v>
      </c>
      <c r="F82" s="12" t="s">
        <v>174</v>
      </c>
      <c r="G82" s="12">
        <v>42</v>
      </c>
      <c r="H82" s="12" t="s">
        <v>126</v>
      </c>
      <c r="I82" s="9">
        <v>16753.38</v>
      </c>
      <c r="J82" s="16">
        <v>44484</v>
      </c>
      <c r="K82" s="9" t="s">
        <v>18</v>
      </c>
    </row>
    <row r="83" s="5" customFormat="1" spans="1:11">
      <c r="A83" s="9">
        <v>81</v>
      </c>
      <c r="B83" s="9" t="s">
        <v>159</v>
      </c>
      <c r="C83" s="9" t="s">
        <v>13</v>
      </c>
      <c r="D83" s="12" t="s">
        <v>173</v>
      </c>
      <c r="E83" s="9" t="s">
        <v>175</v>
      </c>
      <c r="F83" s="12" t="s">
        <v>176</v>
      </c>
      <c r="G83" s="12">
        <v>78</v>
      </c>
      <c r="H83" s="12" t="s">
        <v>126</v>
      </c>
      <c r="I83" s="9">
        <v>31113.42</v>
      </c>
      <c r="J83" s="16">
        <v>44484</v>
      </c>
      <c r="K83" s="9" t="s">
        <v>18</v>
      </c>
    </row>
    <row r="84" s="5" customFormat="1" spans="1:11">
      <c r="A84" s="9">
        <v>82</v>
      </c>
      <c r="B84" s="9" t="s">
        <v>159</v>
      </c>
      <c r="C84" s="9" t="s">
        <v>13</v>
      </c>
      <c r="D84" s="12" t="s">
        <v>177</v>
      </c>
      <c r="E84" s="9" t="s">
        <v>178</v>
      </c>
      <c r="F84" s="12" t="s">
        <v>162</v>
      </c>
      <c r="G84" s="12">
        <v>6</v>
      </c>
      <c r="H84" s="12" t="s">
        <v>126</v>
      </c>
      <c r="I84" s="9">
        <v>1329.9</v>
      </c>
      <c r="J84" s="16">
        <v>44484</v>
      </c>
      <c r="K84" s="9" t="s">
        <v>18</v>
      </c>
    </row>
    <row r="85" s="5" customFormat="1" spans="1:11">
      <c r="A85" s="9">
        <v>83</v>
      </c>
      <c r="B85" s="9" t="s">
        <v>159</v>
      </c>
      <c r="C85" s="9" t="s">
        <v>13</v>
      </c>
      <c r="D85" s="12" t="s">
        <v>179</v>
      </c>
      <c r="E85" s="9" t="s">
        <v>161</v>
      </c>
      <c r="F85" s="12" t="s">
        <v>180</v>
      </c>
      <c r="G85" s="12">
        <v>3</v>
      </c>
      <c r="H85" s="12" t="s">
        <v>126</v>
      </c>
      <c r="I85" s="9">
        <v>457.65</v>
      </c>
      <c r="J85" s="16">
        <v>44484</v>
      </c>
      <c r="K85" s="9" t="s">
        <v>18</v>
      </c>
    </row>
    <row r="86" s="5" customFormat="1" spans="1:11">
      <c r="A86" s="9">
        <v>84</v>
      </c>
      <c r="B86" s="9" t="s">
        <v>159</v>
      </c>
      <c r="C86" s="9" t="s">
        <v>13</v>
      </c>
      <c r="D86" s="12" t="s">
        <v>179</v>
      </c>
      <c r="E86" s="9" t="s">
        <v>178</v>
      </c>
      <c r="F86" s="12" t="s">
        <v>181</v>
      </c>
      <c r="G86" s="12">
        <v>24</v>
      </c>
      <c r="H86" s="12" t="s">
        <v>126</v>
      </c>
      <c r="I86" s="9">
        <v>3661.2</v>
      </c>
      <c r="J86" s="16">
        <v>44484</v>
      </c>
      <c r="K86" s="9" t="s">
        <v>18</v>
      </c>
    </row>
    <row r="87" s="5" customFormat="1" spans="1:11">
      <c r="A87" s="9">
        <v>85</v>
      </c>
      <c r="B87" s="9" t="s">
        <v>159</v>
      </c>
      <c r="C87" s="9" t="s">
        <v>13</v>
      </c>
      <c r="D87" s="12" t="s">
        <v>182</v>
      </c>
      <c r="E87" s="9" t="s">
        <v>161</v>
      </c>
      <c r="F87" s="12" t="s">
        <v>180</v>
      </c>
      <c r="G87" s="12">
        <v>13</v>
      </c>
      <c r="H87" s="12" t="s">
        <v>126</v>
      </c>
      <c r="I87" s="9">
        <v>2438.54</v>
      </c>
      <c r="J87" s="16">
        <v>44484</v>
      </c>
      <c r="K87" s="9" t="s">
        <v>18</v>
      </c>
    </row>
    <row r="88" s="5" customFormat="1" spans="1:11">
      <c r="A88" s="9">
        <v>86</v>
      </c>
      <c r="B88" s="9" t="s">
        <v>159</v>
      </c>
      <c r="C88" s="9" t="s">
        <v>13</v>
      </c>
      <c r="D88" s="12" t="s">
        <v>182</v>
      </c>
      <c r="E88" s="9" t="s">
        <v>178</v>
      </c>
      <c r="F88" s="12" t="s">
        <v>162</v>
      </c>
      <c r="G88" s="12">
        <v>2</v>
      </c>
      <c r="H88" s="12" t="s">
        <v>126</v>
      </c>
      <c r="I88" s="9">
        <v>375.16</v>
      </c>
      <c r="J88" s="16">
        <v>44484</v>
      </c>
      <c r="K88" s="9" t="s">
        <v>18</v>
      </c>
    </row>
    <row r="89" s="5" customFormat="1" spans="1:11">
      <c r="A89" s="9">
        <v>87</v>
      </c>
      <c r="B89" s="9" t="s">
        <v>159</v>
      </c>
      <c r="C89" s="9" t="s">
        <v>13</v>
      </c>
      <c r="D89" s="12" t="s">
        <v>183</v>
      </c>
      <c r="E89" s="9" t="s">
        <v>161</v>
      </c>
      <c r="F89" s="12" t="s">
        <v>174</v>
      </c>
      <c r="G89" s="12">
        <v>9</v>
      </c>
      <c r="H89" s="12" t="s">
        <v>126</v>
      </c>
      <c r="I89" s="9">
        <v>5603.67</v>
      </c>
      <c r="J89" s="16">
        <v>44484</v>
      </c>
      <c r="K89" s="9" t="s">
        <v>18</v>
      </c>
    </row>
    <row r="90" s="5" customFormat="1" spans="1:11">
      <c r="A90" s="9">
        <v>88</v>
      </c>
      <c r="B90" s="9" t="s">
        <v>159</v>
      </c>
      <c r="C90" s="9" t="s">
        <v>13</v>
      </c>
      <c r="D90" s="12" t="s">
        <v>183</v>
      </c>
      <c r="E90" s="9" t="s">
        <v>178</v>
      </c>
      <c r="F90" s="12" t="s">
        <v>162</v>
      </c>
      <c r="G90" s="12">
        <v>23</v>
      </c>
      <c r="H90" s="12" t="s">
        <v>126</v>
      </c>
      <c r="I90" s="9">
        <v>14311.29</v>
      </c>
      <c r="J90" s="16">
        <v>44484</v>
      </c>
      <c r="K90" s="9" t="s">
        <v>18</v>
      </c>
    </row>
    <row r="91" s="5" customFormat="1" spans="1:11">
      <c r="A91" s="9">
        <v>89</v>
      </c>
      <c r="B91" s="9" t="s">
        <v>159</v>
      </c>
      <c r="C91" s="9" t="s">
        <v>13</v>
      </c>
      <c r="D91" s="10" t="s">
        <v>184</v>
      </c>
      <c r="E91" s="9" t="s">
        <v>185</v>
      </c>
      <c r="F91" s="12" t="s">
        <v>186</v>
      </c>
      <c r="G91" s="12">
        <v>192</v>
      </c>
      <c r="H91" s="12" t="s">
        <v>35</v>
      </c>
      <c r="I91" s="9">
        <v>11105.28</v>
      </c>
      <c r="J91" s="16">
        <v>44484</v>
      </c>
      <c r="K91" s="9" t="s">
        <v>18</v>
      </c>
    </row>
    <row r="92" s="5" customFormat="1" spans="1:11">
      <c r="A92" s="9">
        <v>90</v>
      </c>
      <c r="B92" s="9" t="s">
        <v>159</v>
      </c>
      <c r="C92" s="9" t="s">
        <v>13</v>
      </c>
      <c r="D92" s="12" t="s">
        <v>187</v>
      </c>
      <c r="E92" s="9" t="s">
        <v>185</v>
      </c>
      <c r="F92" s="12" t="s">
        <v>186</v>
      </c>
      <c r="G92" s="12">
        <v>20</v>
      </c>
      <c r="H92" s="12" t="s">
        <v>35</v>
      </c>
      <c r="I92" s="9">
        <v>1536.8</v>
      </c>
      <c r="J92" s="16">
        <v>44484</v>
      </c>
      <c r="K92" s="9" t="s">
        <v>18</v>
      </c>
    </row>
    <row r="93" s="5" customFormat="1" spans="1:11">
      <c r="A93" s="9">
        <v>91</v>
      </c>
      <c r="B93" s="9" t="s">
        <v>159</v>
      </c>
      <c r="C93" s="9" t="s">
        <v>13</v>
      </c>
      <c r="D93" s="10" t="s">
        <v>188</v>
      </c>
      <c r="E93" s="10" t="s">
        <v>188</v>
      </c>
      <c r="F93" s="12" t="s">
        <v>186</v>
      </c>
      <c r="G93" s="12">
        <v>57</v>
      </c>
      <c r="H93" s="12" t="s">
        <v>35</v>
      </c>
      <c r="I93" s="9">
        <v>4617</v>
      </c>
      <c r="J93" s="16">
        <v>44484</v>
      </c>
      <c r="K93" s="9" t="s">
        <v>18</v>
      </c>
    </row>
    <row r="94" s="5" customFormat="1" spans="1:11">
      <c r="A94" s="9">
        <v>92</v>
      </c>
      <c r="B94" s="9" t="s">
        <v>159</v>
      </c>
      <c r="C94" s="9" t="s">
        <v>13</v>
      </c>
      <c r="D94" s="10" t="s">
        <v>189</v>
      </c>
      <c r="E94" s="10" t="s">
        <v>189</v>
      </c>
      <c r="F94" s="12" t="s">
        <v>186</v>
      </c>
      <c r="G94" s="12">
        <v>37</v>
      </c>
      <c r="H94" s="12" t="s">
        <v>35</v>
      </c>
      <c r="I94" s="9">
        <v>2843.08</v>
      </c>
      <c r="J94" s="16">
        <v>44484</v>
      </c>
      <c r="K94" s="9" t="s">
        <v>18</v>
      </c>
    </row>
    <row r="95" s="5" customFormat="1" spans="1:11">
      <c r="A95" s="9">
        <v>93</v>
      </c>
      <c r="B95" s="9" t="s">
        <v>159</v>
      </c>
      <c r="C95" s="9" t="s">
        <v>13</v>
      </c>
      <c r="D95" s="10" t="s">
        <v>190</v>
      </c>
      <c r="E95" s="10" t="s">
        <v>190</v>
      </c>
      <c r="F95" s="12" t="s">
        <v>186</v>
      </c>
      <c r="G95" s="12">
        <v>54</v>
      </c>
      <c r="H95" s="12" t="s">
        <v>35</v>
      </c>
      <c r="I95" s="9">
        <v>6224.04</v>
      </c>
      <c r="J95" s="16">
        <v>44484</v>
      </c>
      <c r="K95" s="9" t="s">
        <v>18</v>
      </c>
    </row>
    <row r="96" s="5" customFormat="1" spans="1:11">
      <c r="A96" s="9">
        <v>94</v>
      </c>
      <c r="B96" s="9" t="s">
        <v>159</v>
      </c>
      <c r="C96" s="9" t="s">
        <v>13</v>
      </c>
      <c r="D96" s="10" t="s">
        <v>191</v>
      </c>
      <c r="E96" s="17" t="s">
        <v>52</v>
      </c>
      <c r="F96" s="12" t="s">
        <v>192</v>
      </c>
      <c r="G96" s="12">
        <v>66</v>
      </c>
      <c r="H96" s="12" t="s">
        <v>193</v>
      </c>
      <c r="I96" s="9">
        <v>11932.8</v>
      </c>
      <c r="J96" s="16">
        <v>44484</v>
      </c>
      <c r="K96" s="9" t="s">
        <v>18</v>
      </c>
    </row>
    <row r="97" s="6" customFormat="1" spans="1:11">
      <c r="A97" s="9">
        <v>95</v>
      </c>
      <c r="B97" s="9" t="s">
        <v>159</v>
      </c>
      <c r="C97" s="9" t="s">
        <v>13</v>
      </c>
      <c r="D97" s="10" t="s">
        <v>194</v>
      </c>
      <c r="E97" s="10" t="s">
        <v>195</v>
      </c>
      <c r="F97" s="10" t="s">
        <v>196</v>
      </c>
      <c r="G97" s="10">
        <f>663+30+2</f>
        <v>695</v>
      </c>
      <c r="H97" s="10" t="s">
        <v>35</v>
      </c>
      <c r="I97" s="10">
        <v>34750</v>
      </c>
      <c r="J97" s="15">
        <v>44484</v>
      </c>
      <c r="K97" s="10" t="s">
        <v>18</v>
      </c>
    </row>
    <row r="98" s="5" customFormat="1" spans="1:11">
      <c r="A98" s="9">
        <v>96</v>
      </c>
      <c r="B98" s="9" t="s">
        <v>159</v>
      </c>
      <c r="C98" s="9" t="s">
        <v>13</v>
      </c>
      <c r="D98" s="10" t="s">
        <v>197</v>
      </c>
      <c r="E98" s="10" t="s">
        <v>198</v>
      </c>
      <c r="F98" s="10" t="s">
        <v>199</v>
      </c>
      <c r="G98" s="10">
        <v>2</v>
      </c>
      <c r="H98" s="10" t="s">
        <v>67</v>
      </c>
      <c r="I98" s="10">
        <v>678</v>
      </c>
      <c r="J98" s="15">
        <v>44484</v>
      </c>
      <c r="K98" s="10" t="s">
        <v>18</v>
      </c>
    </row>
    <row r="99" s="5" customFormat="1" spans="1:11">
      <c r="A99" s="9">
        <v>97</v>
      </c>
      <c r="B99" s="9" t="s">
        <v>159</v>
      </c>
      <c r="C99" s="9" t="s">
        <v>13</v>
      </c>
      <c r="D99" s="10" t="s">
        <v>200</v>
      </c>
      <c r="E99" s="9" t="s">
        <v>201</v>
      </c>
      <c r="F99" s="12" t="s">
        <v>202</v>
      </c>
      <c r="G99" s="12">
        <v>5</v>
      </c>
      <c r="H99" s="12" t="s">
        <v>126</v>
      </c>
      <c r="I99" s="9">
        <v>542.4</v>
      </c>
      <c r="J99" s="16">
        <v>44484</v>
      </c>
      <c r="K99" s="9" t="s">
        <v>18</v>
      </c>
    </row>
    <row r="100" s="5" customFormat="1" spans="1:11">
      <c r="A100" s="9">
        <v>98</v>
      </c>
      <c r="B100" s="9" t="s">
        <v>159</v>
      </c>
      <c r="C100" s="9" t="s">
        <v>13</v>
      </c>
      <c r="D100" s="10" t="s">
        <v>203</v>
      </c>
      <c r="E100" s="9" t="s">
        <v>204</v>
      </c>
      <c r="F100" s="12" t="s">
        <v>205</v>
      </c>
      <c r="G100" s="12">
        <v>20</v>
      </c>
      <c r="H100" s="12" t="s">
        <v>126</v>
      </c>
      <c r="I100" s="9">
        <v>3299.6</v>
      </c>
      <c r="J100" s="16">
        <v>44484</v>
      </c>
      <c r="K100" s="9" t="s">
        <v>18</v>
      </c>
    </row>
    <row r="101" s="5" customFormat="1" spans="1:11">
      <c r="A101" s="9">
        <v>99</v>
      </c>
      <c r="B101" s="9" t="s">
        <v>159</v>
      </c>
      <c r="C101" s="9" t="s">
        <v>13</v>
      </c>
      <c r="D101" s="12" t="s">
        <v>206</v>
      </c>
      <c r="E101" s="9" t="s">
        <v>207</v>
      </c>
      <c r="F101" s="12" t="s">
        <v>208</v>
      </c>
      <c r="G101" s="12">
        <v>13</v>
      </c>
      <c r="H101" s="12" t="s">
        <v>126</v>
      </c>
      <c r="I101" s="9">
        <v>1586</v>
      </c>
      <c r="J101" s="16">
        <v>44484</v>
      </c>
      <c r="K101" s="9" t="s">
        <v>18</v>
      </c>
    </row>
    <row r="102" s="5" customFormat="1" spans="1:11">
      <c r="A102" s="9">
        <v>100</v>
      </c>
      <c r="B102" s="9" t="s">
        <v>159</v>
      </c>
      <c r="C102" s="9" t="s">
        <v>13</v>
      </c>
      <c r="D102" s="10" t="s">
        <v>209</v>
      </c>
      <c r="E102" s="9" t="s">
        <v>204</v>
      </c>
      <c r="F102" s="12" t="s">
        <v>205</v>
      </c>
      <c r="G102" s="12">
        <v>3</v>
      </c>
      <c r="H102" s="12" t="s">
        <v>126</v>
      </c>
      <c r="I102" s="9">
        <v>1013.61</v>
      </c>
      <c r="J102" s="16">
        <v>44484</v>
      </c>
      <c r="K102" s="9" t="s">
        <v>18</v>
      </c>
    </row>
    <row r="103" s="5" customFormat="1" spans="1:11">
      <c r="A103" s="9">
        <v>101</v>
      </c>
      <c r="B103" s="9" t="s">
        <v>159</v>
      </c>
      <c r="C103" s="9" t="s">
        <v>13</v>
      </c>
      <c r="D103" s="10" t="s">
        <v>210</v>
      </c>
      <c r="E103" s="9" t="s">
        <v>201</v>
      </c>
      <c r="F103" s="12" t="s">
        <v>202</v>
      </c>
      <c r="G103" s="12">
        <v>3</v>
      </c>
      <c r="H103" s="12" t="s">
        <v>126</v>
      </c>
      <c r="I103" s="9">
        <v>780</v>
      </c>
      <c r="J103" s="16">
        <v>44484</v>
      </c>
      <c r="K103" s="9" t="s">
        <v>18</v>
      </c>
    </row>
    <row r="104" s="5" customFormat="1" spans="1:11">
      <c r="A104" s="9">
        <v>102</v>
      </c>
      <c r="B104" s="9" t="s">
        <v>159</v>
      </c>
      <c r="C104" s="9" t="s">
        <v>13</v>
      </c>
      <c r="D104" s="12" t="s">
        <v>211</v>
      </c>
      <c r="E104" s="9" t="s">
        <v>207</v>
      </c>
      <c r="F104" s="12" t="s">
        <v>208</v>
      </c>
      <c r="G104" s="12">
        <v>4</v>
      </c>
      <c r="H104" s="12" t="s">
        <v>126</v>
      </c>
      <c r="I104" s="9">
        <v>736</v>
      </c>
      <c r="J104" s="16">
        <v>44484</v>
      </c>
      <c r="K104" s="9" t="s">
        <v>18</v>
      </c>
    </row>
    <row r="105" s="5" customFormat="1" spans="1:11">
      <c r="A105" s="9">
        <v>103</v>
      </c>
      <c r="B105" s="9" t="s">
        <v>159</v>
      </c>
      <c r="C105" s="9" t="s">
        <v>13</v>
      </c>
      <c r="D105" s="10" t="s">
        <v>212</v>
      </c>
      <c r="E105" s="9" t="s">
        <v>106</v>
      </c>
      <c r="F105" s="9" t="s">
        <v>106</v>
      </c>
      <c r="G105" s="12">
        <v>550</v>
      </c>
      <c r="H105" s="12" t="s">
        <v>35</v>
      </c>
      <c r="I105" s="9">
        <v>55005.5</v>
      </c>
      <c r="J105" s="16">
        <v>44484</v>
      </c>
      <c r="K105" s="9" t="s">
        <v>18</v>
      </c>
    </row>
    <row r="106" s="5" customFormat="1" spans="1:11">
      <c r="A106" s="9">
        <v>104</v>
      </c>
      <c r="B106" s="9" t="s">
        <v>159</v>
      </c>
      <c r="C106" s="9" t="s">
        <v>13</v>
      </c>
      <c r="D106" s="12" t="s">
        <v>212</v>
      </c>
      <c r="E106" s="9" t="s">
        <v>106</v>
      </c>
      <c r="F106" s="9" t="s">
        <v>106</v>
      </c>
      <c r="G106" s="12">
        <v>936</v>
      </c>
      <c r="H106" s="12" t="s">
        <v>35</v>
      </c>
      <c r="I106" s="9">
        <v>93609.36</v>
      </c>
      <c r="J106" s="16">
        <v>44484</v>
      </c>
      <c r="K106" s="9" t="s">
        <v>18</v>
      </c>
    </row>
    <row r="107" s="5" customFormat="1" spans="1:11">
      <c r="A107" s="9">
        <v>105</v>
      </c>
      <c r="B107" s="9" t="s">
        <v>159</v>
      </c>
      <c r="C107" s="9" t="s">
        <v>13</v>
      </c>
      <c r="D107" s="9" t="s">
        <v>213</v>
      </c>
      <c r="E107" s="9"/>
      <c r="F107" s="9" t="s">
        <v>214</v>
      </c>
      <c r="G107" s="9">
        <v>6</v>
      </c>
      <c r="H107" s="9" t="s">
        <v>64</v>
      </c>
      <c r="I107" s="10">
        <v>494.94</v>
      </c>
      <c r="J107" s="15">
        <v>44484</v>
      </c>
      <c r="K107" s="10" t="s">
        <v>18</v>
      </c>
    </row>
    <row r="108" s="5" customFormat="1" spans="1:11">
      <c r="A108" s="9">
        <v>106</v>
      </c>
      <c r="B108" s="9" t="s">
        <v>159</v>
      </c>
      <c r="C108" s="9" t="s">
        <v>13</v>
      </c>
      <c r="D108" s="12" t="s">
        <v>215</v>
      </c>
      <c r="E108" s="9" t="s">
        <v>106</v>
      </c>
      <c r="F108" s="9" t="s">
        <v>106</v>
      </c>
      <c r="G108" s="12">
        <v>664</v>
      </c>
      <c r="H108" s="12" t="s">
        <v>102</v>
      </c>
      <c r="I108" s="9">
        <v>26560</v>
      </c>
      <c r="J108" s="16">
        <v>44484</v>
      </c>
      <c r="K108" s="9" t="s">
        <v>18</v>
      </c>
    </row>
    <row r="109" s="5" customFormat="1" spans="1:11">
      <c r="A109" s="9">
        <v>107</v>
      </c>
      <c r="B109" s="9" t="s">
        <v>159</v>
      </c>
      <c r="C109" s="9" t="s">
        <v>13</v>
      </c>
      <c r="D109" s="12" t="s">
        <v>216</v>
      </c>
      <c r="E109" s="9" t="s">
        <v>185</v>
      </c>
      <c r="F109" s="12" t="s">
        <v>186</v>
      </c>
      <c r="G109" s="12">
        <v>2</v>
      </c>
      <c r="H109" s="12" t="s">
        <v>35</v>
      </c>
      <c r="I109" s="9">
        <v>101.3</v>
      </c>
      <c r="J109" s="16">
        <v>44484</v>
      </c>
      <c r="K109" s="9" t="s">
        <v>18</v>
      </c>
    </row>
    <row r="110" s="5" customFormat="1" spans="1:11">
      <c r="A110" s="9">
        <v>108</v>
      </c>
      <c r="B110" s="9" t="s">
        <v>159</v>
      </c>
      <c r="C110" s="9" t="s">
        <v>13</v>
      </c>
      <c r="D110" s="12" t="s">
        <v>217</v>
      </c>
      <c r="E110" s="9" t="s">
        <v>185</v>
      </c>
      <c r="F110" s="12" t="s">
        <v>186</v>
      </c>
      <c r="G110" s="12">
        <v>6</v>
      </c>
      <c r="H110" s="12" t="s">
        <v>35</v>
      </c>
      <c r="I110" s="9">
        <v>302.4</v>
      </c>
      <c r="J110" s="16">
        <v>44484</v>
      </c>
      <c r="K110" s="9" t="s">
        <v>18</v>
      </c>
    </row>
    <row r="111" s="5" customFormat="1" spans="1:11">
      <c r="A111" s="9">
        <v>109</v>
      </c>
      <c r="B111" s="9" t="s">
        <v>159</v>
      </c>
      <c r="C111" s="9" t="s">
        <v>13</v>
      </c>
      <c r="D111" s="12" t="s">
        <v>218</v>
      </c>
      <c r="E111" s="9" t="s">
        <v>185</v>
      </c>
      <c r="F111" s="12" t="s">
        <v>186</v>
      </c>
      <c r="G111" s="12">
        <v>12</v>
      </c>
      <c r="H111" s="12" t="s">
        <v>35</v>
      </c>
      <c r="I111" s="9">
        <v>542.4</v>
      </c>
      <c r="J111" s="16">
        <v>44484</v>
      </c>
      <c r="K111" s="9" t="s">
        <v>18</v>
      </c>
    </row>
    <row r="112" s="5" customFormat="1" spans="1:11">
      <c r="A112" s="9">
        <v>110</v>
      </c>
      <c r="B112" s="9" t="s">
        <v>159</v>
      </c>
      <c r="C112" s="9" t="s">
        <v>13</v>
      </c>
      <c r="D112" s="10" t="s">
        <v>219</v>
      </c>
      <c r="E112" s="10" t="s">
        <v>39</v>
      </c>
      <c r="F112" s="10" t="s">
        <v>220</v>
      </c>
      <c r="G112" s="10">
        <f>24+39</f>
        <v>63</v>
      </c>
      <c r="H112" s="10" t="s">
        <v>113</v>
      </c>
      <c r="I112" s="10">
        <v>1016.19</v>
      </c>
      <c r="J112" s="15">
        <v>44484</v>
      </c>
      <c r="K112" s="10" t="s">
        <v>18</v>
      </c>
    </row>
    <row r="113" s="5" customFormat="1" spans="1:11">
      <c r="A113" s="9">
        <v>111</v>
      </c>
      <c r="B113" s="9" t="s">
        <v>159</v>
      </c>
      <c r="C113" s="9" t="s">
        <v>13</v>
      </c>
      <c r="D113" s="10" t="s">
        <v>221</v>
      </c>
      <c r="E113" s="10" t="s">
        <v>39</v>
      </c>
      <c r="F113" s="10" t="s">
        <v>220</v>
      </c>
      <c r="G113" s="10">
        <f>11+4</f>
        <v>15</v>
      </c>
      <c r="H113" s="10" t="s">
        <v>113</v>
      </c>
      <c r="I113" s="10">
        <v>463.2</v>
      </c>
      <c r="J113" s="15">
        <v>44484</v>
      </c>
      <c r="K113" s="10" t="s">
        <v>18</v>
      </c>
    </row>
    <row r="114" s="5" customFormat="1" spans="1:11">
      <c r="A114" s="9">
        <v>112</v>
      </c>
      <c r="B114" s="9" t="s">
        <v>159</v>
      </c>
      <c r="C114" s="9" t="s">
        <v>13</v>
      </c>
      <c r="D114" s="10" t="s">
        <v>222</v>
      </c>
      <c r="E114" s="10" t="s">
        <v>39</v>
      </c>
      <c r="F114" s="10" t="s">
        <v>220</v>
      </c>
      <c r="G114" s="10">
        <f>88+32</f>
        <v>120</v>
      </c>
      <c r="H114" s="10" t="s">
        <v>35</v>
      </c>
      <c r="I114" s="10">
        <v>499.2</v>
      </c>
      <c r="J114" s="15">
        <v>44484</v>
      </c>
      <c r="K114" s="10" t="s">
        <v>18</v>
      </c>
    </row>
    <row r="115" s="5" customFormat="1" spans="1:11">
      <c r="A115" s="9">
        <v>113</v>
      </c>
      <c r="B115" s="9" t="s">
        <v>159</v>
      </c>
      <c r="C115" s="9" t="s">
        <v>13</v>
      </c>
      <c r="D115" s="10" t="s">
        <v>223</v>
      </c>
      <c r="E115" s="10" t="s">
        <v>39</v>
      </c>
      <c r="F115" s="10" t="s">
        <v>220</v>
      </c>
      <c r="G115" s="10">
        <f>33+12</f>
        <v>45</v>
      </c>
      <c r="H115" s="10" t="s">
        <v>113</v>
      </c>
      <c r="I115" s="10">
        <v>1012.5</v>
      </c>
      <c r="J115" s="15">
        <v>44484</v>
      </c>
      <c r="K115" s="10" t="s">
        <v>18</v>
      </c>
    </row>
    <row r="116" s="5" customFormat="1" spans="1:11">
      <c r="A116" s="9">
        <v>114</v>
      </c>
      <c r="B116" s="9" t="s">
        <v>159</v>
      </c>
      <c r="C116" s="9" t="s">
        <v>13</v>
      </c>
      <c r="D116" s="10" t="s">
        <v>224</v>
      </c>
      <c r="E116" s="10" t="s">
        <v>39</v>
      </c>
      <c r="F116" s="10" t="s">
        <v>220</v>
      </c>
      <c r="G116" s="10">
        <f>11+4</f>
        <v>15</v>
      </c>
      <c r="H116" s="10" t="s">
        <v>35</v>
      </c>
      <c r="I116" s="10">
        <v>482.1</v>
      </c>
      <c r="J116" s="15">
        <v>44484</v>
      </c>
      <c r="K116" s="10" t="s">
        <v>18</v>
      </c>
    </row>
    <row r="117" s="5" customFormat="1" spans="1:11">
      <c r="A117" s="9">
        <v>115</v>
      </c>
      <c r="B117" s="9" t="s">
        <v>159</v>
      </c>
      <c r="C117" s="9" t="s">
        <v>13</v>
      </c>
      <c r="D117" s="10" t="s">
        <v>225</v>
      </c>
      <c r="E117" s="10" t="s">
        <v>39</v>
      </c>
      <c r="F117" s="10" t="s">
        <v>220</v>
      </c>
      <c r="G117" s="10">
        <v>15</v>
      </c>
      <c r="H117" s="10" t="s">
        <v>35</v>
      </c>
      <c r="I117" s="10">
        <v>130.5</v>
      </c>
      <c r="J117" s="15">
        <v>44484</v>
      </c>
      <c r="K117" s="10" t="s">
        <v>18</v>
      </c>
    </row>
    <row r="118" s="5" customFormat="1" spans="1:11">
      <c r="A118" s="9">
        <v>116</v>
      </c>
      <c r="B118" s="9" t="s">
        <v>159</v>
      </c>
      <c r="C118" s="9" t="s">
        <v>13</v>
      </c>
      <c r="D118" s="10" t="s">
        <v>226</v>
      </c>
      <c r="E118" s="10" t="s">
        <v>39</v>
      </c>
      <c r="F118" s="10" t="s">
        <v>220</v>
      </c>
      <c r="G118" s="10">
        <f>93+39</f>
        <v>132</v>
      </c>
      <c r="H118" s="10" t="s">
        <v>113</v>
      </c>
      <c r="I118" s="10">
        <v>653.4</v>
      </c>
      <c r="J118" s="15">
        <v>44484</v>
      </c>
      <c r="K118" s="10" t="s">
        <v>18</v>
      </c>
    </row>
    <row r="119" s="5" customFormat="1" spans="1:11">
      <c r="A119" s="9">
        <v>117</v>
      </c>
      <c r="B119" s="9" t="s">
        <v>159</v>
      </c>
      <c r="C119" s="9" t="s">
        <v>13</v>
      </c>
      <c r="D119" s="10" t="s">
        <v>227</v>
      </c>
      <c r="E119" s="10" t="s">
        <v>39</v>
      </c>
      <c r="F119" s="10" t="s">
        <v>220</v>
      </c>
      <c r="G119" s="10">
        <f>93+39</f>
        <v>132</v>
      </c>
      <c r="H119" s="10" t="s">
        <v>35</v>
      </c>
      <c r="I119" s="10">
        <v>1386</v>
      </c>
      <c r="J119" s="15">
        <v>44484</v>
      </c>
      <c r="K119" s="10" t="s">
        <v>18</v>
      </c>
    </row>
    <row r="120" s="5" customFormat="1" spans="1:11">
      <c r="A120" s="9">
        <v>118</v>
      </c>
      <c r="B120" s="9" t="s">
        <v>159</v>
      </c>
      <c r="C120" s="9" t="s">
        <v>13</v>
      </c>
      <c r="D120" s="10" t="s">
        <v>228</v>
      </c>
      <c r="E120" s="10" t="s">
        <v>39</v>
      </c>
      <c r="F120" s="10" t="s">
        <v>220</v>
      </c>
      <c r="G120" s="10">
        <f>93+39</f>
        <v>132</v>
      </c>
      <c r="H120" s="10" t="s">
        <v>113</v>
      </c>
      <c r="I120" s="10">
        <v>1104.84</v>
      </c>
      <c r="J120" s="15">
        <v>44484</v>
      </c>
      <c r="K120" s="10" t="s">
        <v>18</v>
      </c>
    </row>
    <row r="121" s="5" customFormat="1" spans="1:11">
      <c r="A121" s="9">
        <v>119</v>
      </c>
      <c r="B121" s="9" t="s">
        <v>159</v>
      </c>
      <c r="C121" s="9" t="s">
        <v>13</v>
      </c>
      <c r="D121" s="12" t="s">
        <v>229</v>
      </c>
      <c r="E121" s="9" t="s">
        <v>106</v>
      </c>
      <c r="F121" s="9" t="s">
        <v>106</v>
      </c>
      <c r="G121" s="12">
        <v>66</v>
      </c>
      <c r="H121" s="12" t="s">
        <v>67</v>
      </c>
      <c r="I121" s="9">
        <v>2640</v>
      </c>
      <c r="J121" s="16">
        <v>44484</v>
      </c>
      <c r="K121" s="9" t="s">
        <v>18</v>
      </c>
    </row>
    <row r="122" s="5" customFormat="1" spans="1:11">
      <c r="A122" s="9">
        <v>120</v>
      </c>
      <c r="B122" s="9" t="s">
        <v>159</v>
      </c>
      <c r="C122" s="9" t="s">
        <v>13</v>
      </c>
      <c r="D122" s="12" t="s">
        <v>229</v>
      </c>
      <c r="E122" s="9" t="s">
        <v>106</v>
      </c>
      <c r="F122" s="9" t="s">
        <v>106</v>
      </c>
      <c r="G122" s="12">
        <v>161</v>
      </c>
      <c r="H122" s="12" t="s">
        <v>67</v>
      </c>
      <c r="I122" s="9">
        <v>6440</v>
      </c>
      <c r="J122" s="16">
        <v>44484</v>
      </c>
      <c r="K122" s="9" t="s">
        <v>18</v>
      </c>
    </row>
    <row r="123" s="5" customFormat="1" spans="1:11">
      <c r="A123" s="9">
        <v>121</v>
      </c>
      <c r="B123" s="9" t="s">
        <v>159</v>
      </c>
      <c r="C123" s="9" t="s">
        <v>13</v>
      </c>
      <c r="D123" s="10" t="s">
        <v>230</v>
      </c>
      <c r="E123" s="10" t="s">
        <v>39</v>
      </c>
      <c r="F123" s="10" t="s">
        <v>220</v>
      </c>
      <c r="G123" s="10">
        <f>93+39</f>
        <v>132</v>
      </c>
      <c r="H123" s="10" t="s">
        <v>113</v>
      </c>
      <c r="I123" s="10">
        <v>3636.6</v>
      </c>
      <c r="J123" s="15">
        <v>44484</v>
      </c>
      <c r="K123" s="10" t="s">
        <v>18</v>
      </c>
    </row>
    <row r="124" s="5" customFormat="1" spans="1:11">
      <c r="A124" s="9">
        <v>122</v>
      </c>
      <c r="B124" s="9" t="s">
        <v>159</v>
      </c>
      <c r="C124" s="9" t="s">
        <v>13</v>
      </c>
      <c r="D124" s="10" t="s">
        <v>231</v>
      </c>
      <c r="E124" s="10"/>
      <c r="F124" s="10" t="s">
        <v>196</v>
      </c>
      <c r="G124" s="10">
        <v>1</v>
      </c>
      <c r="H124" s="10" t="s">
        <v>232</v>
      </c>
      <c r="I124" s="10">
        <v>50</v>
      </c>
      <c r="J124" s="15">
        <v>44484</v>
      </c>
      <c r="K124" s="10" t="s">
        <v>18</v>
      </c>
    </row>
    <row r="125" s="5" customFormat="1" spans="1:11">
      <c r="A125" s="9">
        <v>123</v>
      </c>
      <c r="B125" s="9" t="s">
        <v>159</v>
      </c>
      <c r="C125" s="9" t="s">
        <v>13</v>
      </c>
      <c r="D125" s="10" t="s">
        <v>233</v>
      </c>
      <c r="E125" s="10" t="s">
        <v>234</v>
      </c>
      <c r="F125" s="10" t="s">
        <v>196</v>
      </c>
      <c r="G125" s="10">
        <v>4</v>
      </c>
      <c r="H125" s="10" t="s">
        <v>32</v>
      </c>
      <c r="I125" s="10">
        <v>200</v>
      </c>
      <c r="J125" s="15">
        <v>44484</v>
      </c>
      <c r="K125" s="10" t="s">
        <v>18</v>
      </c>
    </row>
    <row r="126" s="5" customFormat="1" spans="1:11">
      <c r="A126" s="9">
        <v>124</v>
      </c>
      <c r="B126" s="9" t="s">
        <v>159</v>
      </c>
      <c r="C126" s="9" t="s">
        <v>13</v>
      </c>
      <c r="D126" s="10" t="s">
        <v>235</v>
      </c>
      <c r="E126" s="10" t="s">
        <v>234</v>
      </c>
      <c r="F126" s="10" t="s">
        <v>196</v>
      </c>
      <c r="G126" s="10">
        <v>10</v>
      </c>
      <c r="H126" s="10" t="s">
        <v>32</v>
      </c>
      <c r="I126" s="10">
        <v>500</v>
      </c>
      <c r="J126" s="15">
        <v>44484</v>
      </c>
      <c r="K126" s="10" t="s">
        <v>18</v>
      </c>
    </row>
    <row r="127" s="5" customFormat="1" spans="1:11">
      <c r="A127" s="9">
        <v>125</v>
      </c>
      <c r="B127" s="9" t="s">
        <v>236</v>
      </c>
      <c r="C127" s="9" t="s">
        <v>13</v>
      </c>
      <c r="D127" s="9" t="s">
        <v>237</v>
      </c>
      <c r="E127" s="9" t="s">
        <v>238</v>
      </c>
      <c r="F127" s="9" t="s">
        <v>239</v>
      </c>
      <c r="G127" s="9">
        <v>2</v>
      </c>
      <c r="H127" s="9" t="s">
        <v>67</v>
      </c>
      <c r="I127" s="10">
        <v>724</v>
      </c>
      <c r="J127" s="15">
        <v>44484</v>
      </c>
      <c r="K127" s="10" t="s">
        <v>18</v>
      </c>
    </row>
    <row r="128" s="5" customFormat="1" spans="1:11">
      <c r="A128" s="9">
        <v>126</v>
      </c>
      <c r="B128" s="9" t="s">
        <v>236</v>
      </c>
      <c r="C128" s="9" t="s">
        <v>13</v>
      </c>
      <c r="D128" s="10" t="s">
        <v>240</v>
      </c>
      <c r="E128" s="10" t="s">
        <v>241</v>
      </c>
      <c r="F128" s="10" t="s">
        <v>242</v>
      </c>
      <c r="G128" s="10">
        <v>15</v>
      </c>
      <c r="H128" s="10" t="s">
        <v>67</v>
      </c>
      <c r="I128" s="10">
        <v>4229.85</v>
      </c>
      <c r="J128" s="15">
        <v>44484</v>
      </c>
      <c r="K128" s="10" t="s">
        <v>18</v>
      </c>
    </row>
    <row r="129" s="5" customFormat="1" spans="1:11">
      <c r="A129" s="9">
        <v>127</v>
      </c>
      <c r="B129" s="9" t="s">
        <v>236</v>
      </c>
      <c r="C129" s="9" t="s">
        <v>13</v>
      </c>
      <c r="D129" s="10" t="s">
        <v>243</v>
      </c>
      <c r="E129" s="10" t="s">
        <v>244</v>
      </c>
      <c r="F129" s="10" t="s">
        <v>245</v>
      </c>
      <c r="G129" s="10">
        <v>28</v>
      </c>
      <c r="H129" s="10" t="s">
        <v>246</v>
      </c>
      <c r="I129" s="10">
        <v>103964</v>
      </c>
      <c r="J129" s="15">
        <v>44484</v>
      </c>
      <c r="K129" s="10" t="s">
        <v>18</v>
      </c>
    </row>
  </sheetData>
  <autoFilter ref="A2:K129">
    <sortState ref="A3:K129">
      <sortCondition ref="B2"/>
    </sortState>
    <extLst/>
  </autoFilter>
  <mergeCells count="1">
    <mergeCell ref="A1:K1"/>
  </mergeCells>
  <printOptions horizontalCentered="1"/>
  <pageMargins left="0.357638888888889" right="0.357638888888889" top="1" bottom="0.60625" header="0.5" footer="0.302777777777778"/>
  <pageSetup paperSize="8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sss</cp:lastModifiedBy>
  <dcterms:created xsi:type="dcterms:W3CDTF">2021-06-25T09:28:00Z</dcterms:created>
  <dcterms:modified xsi:type="dcterms:W3CDTF">2021-07-28T07:31:46Z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5ACEECD197704014B52F345220903B15</vt:lpwstr>
  </property>
  <property fmtid="{D5CDD505-2E9C-101B-9397-08002B2CF9AE}" pid="3" name="KSOProductBuildVer">
    <vt:lpwstr>2052-11.8.2.8276</vt:lpwstr>
  </property>
  <property fmtid="{D5CDD505-2E9C-101B-9397-08002B2CF9AE}" pid="4" name="KSOReadingLayout">
    <vt:bool>true</vt:bool>
  </property>
</Properties>
</file>